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7125" tabRatio="634" activeTab="1"/>
  </bookViews>
  <sheets>
    <sheet name="квалификация" sheetId="1" r:id="rId1"/>
    <sheet name="раунды" sheetId="2" r:id="rId2"/>
    <sheet name="Финал" sheetId="3" r:id="rId3"/>
    <sheet name="список" sheetId="4" r:id="rId4"/>
  </sheets>
  <definedNames/>
  <calcPr fullCalcOnLoad="1"/>
</workbook>
</file>

<file path=xl/sharedStrings.xml><?xml version="1.0" encoding="utf-8"?>
<sst xmlns="http://schemas.openxmlformats.org/spreadsheetml/2006/main" count="162" uniqueCount="55">
  <si>
    <t>Волгоградская областная</t>
  </si>
  <si>
    <t xml:space="preserve">Федерация Спортивного </t>
  </si>
  <si>
    <t>Боулинга</t>
  </si>
  <si>
    <t xml:space="preserve">2 этап </t>
  </si>
  <si>
    <t>18 февраля 2017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</si>
  <si>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</si>
  <si>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</si>
  <si>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</si>
  <si>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</si>
  <si>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</si>
  <si>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</si>
  <si>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</si>
  <si>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 xml:space="preserve"> Открытый  Чемпионат Волгоградской области по боулингу  2017</t>
  </si>
  <si>
    <t>2 этап</t>
  </si>
  <si>
    <t>18 февраля  2017 г.</t>
  </si>
  <si>
    <t>мин</t>
  </si>
  <si>
    <t>мин.</t>
  </si>
  <si>
    <t>ФИНАЛ</t>
  </si>
  <si>
    <t>№</t>
  </si>
  <si>
    <t>Вайнман Марина</t>
  </si>
  <si>
    <t>Егозарьян Артур</t>
  </si>
  <si>
    <t>Вайнман Алексей</t>
  </si>
  <si>
    <t>Мисходжев Руслан</t>
  </si>
  <si>
    <t>Лихолай Алла</t>
  </si>
  <si>
    <t>Халанский Дмитрий</t>
  </si>
  <si>
    <t>Поляков Александр</t>
  </si>
  <si>
    <t>Кияшкин Александр</t>
  </si>
  <si>
    <t>Лаптев Вячеслав</t>
  </si>
  <si>
    <t>Белов Андрей</t>
  </si>
  <si>
    <t>Гущин Александр</t>
  </si>
  <si>
    <t>Иванова Ольга</t>
  </si>
  <si>
    <t>Анипко Александр</t>
  </si>
  <si>
    <t>Лазарев Сергей</t>
  </si>
  <si>
    <t>Тихонов Константин</t>
  </si>
  <si>
    <t>Руденко Сергей</t>
  </si>
  <si>
    <t>Таганов Алексей</t>
  </si>
  <si>
    <t>Безотосный Алексей</t>
  </si>
  <si>
    <t>Тарапатин Василий</t>
  </si>
  <si>
    <t>Ульянова Анна</t>
  </si>
  <si>
    <t>Мясников Виктор</t>
  </si>
  <si>
    <t>Карпов Сергей</t>
  </si>
  <si>
    <t>Марченко Петр</t>
  </si>
  <si>
    <t>Рычагов Максим</t>
  </si>
  <si>
    <t>Лявин Андрей</t>
  </si>
  <si>
    <t>Корецкая Яна</t>
  </si>
  <si>
    <t>Беляков Александр</t>
  </si>
  <si>
    <t>Тетюшев Александр</t>
  </si>
  <si>
    <t>Анюфеева Елена</t>
  </si>
  <si>
    <t>Хохлов Сергей</t>
  </si>
  <si>
    <t>Фамин Денис</t>
  </si>
  <si>
    <t>Ульянов Глеб</t>
  </si>
  <si>
    <t>Антюфеева Елена</t>
  </si>
  <si>
    <t>Мерзликин Александр</t>
  </si>
  <si>
    <t>Желонкин Алексей</t>
  </si>
  <si>
    <t>Шубин Виталий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</si>
</sst>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2">
    <font>
      <sz val="10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9"/>
      <name val="Arial"/>
      <family val="2"/>
    </font>
    <font>
      <sz val="10.5"/>
      <color indexed="55"/>
      <name val="Arial"/>
      <family val="2"/>
    </font>
    <font>
      <sz val="10.5"/>
      <color indexed="8"/>
      <name val="Arial"/>
      <family val="2"/>
    </font>
    <font>
      <b/>
      <sz val="10"/>
      <name val="Arial Cyr"/>
      <family val="2"/>
    </font>
    <font>
      <u val="single"/>
      <sz val="11.5"/>
      <color indexed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16"/>
      <name val="Times New Roman"/>
      <family val="1"/>
    </font>
    <font>
      <b/>
      <sz val="10.5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1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33" borderId="14" xfId="0" applyFont="1" applyFill="1" applyBorder="1" applyAlignment="1">
      <alignment horizontal="left"/>
    </xf>
    <xf numFmtId="0" fontId="11" fillId="33" borderId="15" xfId="0" applyFont="1" applyFill="1" applyBorder="1" applyAlignment="1">
      <alignment horizontal="center" vertical="center"/>
    </xf>
    <xf numFmtId="164" fontId="11" fillId="33" borderId="14" xfId="0" applyNumberFormat="1" applyFont="1" applyFill="1" applyBorder="1" applyAlignment="1">
      <alignment horizontal="center" vertical="center"/>
    </xf>
    <xf numFmtId="1" fontId="11" fillId="33" borderId="14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1" fillId="34" borderId="16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33" borderId="14" xfId="0" applyFont="1" applyFill="1" applyBorder="1" applyAlignment="1">
      <alignment/>
    </xf>
    <xf numFmtId="0" fontId="12" fillId="34" borderId="16" xfId="42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35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33" fillId="0" borderId="20" xfId="0" applyFont="1" applyBorder="1" applyAlignment="1">
      <alignment horizontal="center"/>
    </xf>
    <xf numFmtId="0" fontId="33" fillId="0" borderId="20" xfId="0" applyFont="1" applyBorder="1" applyAlignment="1">
      <alignment horizontal="left"/>
    </xf>
    <xf numFmtId="0" fontId="33" fillId="0" borderId="0" xfId="0" applyFont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33" fillId="0" borderId="22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3" fillId="0" borderId="23" xfId="0" applyFont="1" applyBorder="1" applyAlignment="1">
      <alignment/>
    </xf>
    <xf numFmtId="0" fontId="33" fillId="0" borderId="20" xfId="0" applyFont="1" applyFill="1" applyBorder="1" applyAlignment="1">
      <alignment horizontal="left"/>
    </xf>
    <xf numFmtId="0" fontId="7" fillId="34" borderId="13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center"/>
    </xf>
    <xf numFmtId="0" fontId="54" fillId="34" borderId="16" xfId="0" applyFont="1" applyFill="1" applyBorder="1" applyAlignment="1">
      <alignment horizontal="center" vertical="center"/>
    </xf>
    <xf numFmtId="0" fontId="52" fillId="36" borderId="24" xfId="0" applyFont="1" applyFill="1" applyBorder="1" applyAlignment="1">
      <alignment horizontal="left"/>
    </xf>
    <xf numFmtId="0" fontId="52" fillId="36" borderId="24" xfId="0" applyFont="1" applyFill="1" applyBorder="1" applyAlignment="1">
      <alignment/>
    </xf>
    <xf numFmtId="0" fontId="52" fillId="37" borderId="24" xfId="0" applyFont="1" applyFill="1" applyBorder="1" applyAlignment="1">
      <alignment horizontal="left"/>
    </xf>
    <xf numFmtId="0" fontId="52" fillId="36" borderId="24" xfId="0" applyFont="1" applyFill="1" applyBorder="1" applyAlignment="1">
      <alignment/>
    </xf>
    <xf numFmtId="0" fontId="52" fillId="38" borderId="24" xfId="0" applyFont="1" applyFill="1" applyBorder="1" applyAlignment="1">
      <alignment horizontal="left"/>
    </xf>
    <xf numFmtId="0" fontId="52" fillId="38" borderId="24" xfId="0" applyFont="1" applyFill="1" applyBorder="1" applyAlignment="1">
      <alignment/>
    </xf>
    <xf numFmtId="0" fontId="52" fillId="37" borderId="15" xfId="0" applyFont="1" applyFill="1" applyBorder="1" applyAlignment="1">
      <alignment horizontal="center" vertical="center"/>
    </xf>
    <xf numFmtId="164" fontId="52" fillId="37" borderId="14" xfId="0" applyNumberFormat="1" applyFont="1" applyFill="1" applyBorder="1" applyAlignment="1">
      <alignment horizontal="center" vertical="center"/>
    </xf>
    <xf numFmtId="1" fontId="52" fillId="37" borderId="14" xfId="0" applyNumberFormat="1" applyFont="1" applyFill="1" applyBorder="1" applyAlignment="1">
      <alignment horizontal="center" vertical="center"/>
    </xf>
    <xf numFmtId="0" fontId="52" fillId="37" borderId="14" xfId="0" applyFont="1" applyFill="1" applyBorder="1" applyAlignment="1">
      <alignment horizontal="center" vertical="center"/>
    </xf>
    <xf numFmtId="0" fontId="52" fillId="39" borderId="15" xfId="0" applyFont="1" applyFill="1" applyBorder="1" applyAlignment="1">
      <alignment horizontal="center" vertical="center"/>
    </xf>
    <xf numFmtId="164" fontId="52" fillId="39" borderId="14" xfId="0" applyNumberFormat="1" applyFont="1" applyFill="1" applyBorder="1" applyAlignment="1">
      <alignment horizontal="center" vertical="center"/>
    </xf>
    <xf numFmtId="1" fontId="52" fillId="39" borderId="14" xfId="0" applyNumberFormat="1" applyFont="1" applyFill="1" applyBorder="1" applyAlignment="1">
      <alignment horizontal="center" vertical="center"/>
    </xf>
    <xf numFmtId="0" fontId="52" fillId="39" borderId="14" xfId="0" applyFont="1" applyFill="1" applyBorder="1" applyAlignment="1">
      <alignment horizontal="center" vertical="center"/>
    </xf>
    <xf numFmtId="0" fontId="52" fillId="40" borderId="13" xfId="0" applyFont="1" applyFill="1" applyBorder="1" applyAlignment="1">
      <alignment horizontal="center" vertical="center"/>
    </xf>
    <xf numFmtId="0" fontId="52" fillId="40" borderId="25" xfId="0" applyFont="1" applyFill="1" applyBorder="1" applyAlignment="1">
      <alignment horizontal="center" vertical="center"/>
    </xf>
    <xf numFmtId="0" fontId="52" fillId="40" borderId="14" xfId="0" applyFont="1" applyFill="1" applyBorder="1" applyAlignment="1">
      <alignment horizontal="center" vertical="center"/>
    </xf>
    <xf numFmtId="0" fontId="52" fillId="40" borderId="26" xfId="0" applyFont="1" applyFill="1" applyBorder="1" applyAlignment="1">
      <alignment horizontal="center" vertical="center"/>
    </xf>
    <xf numFmtId="0" fontId="52" fillId="40" borderId="15" xfId="0" applyFont="1" applyFill="1" applyBorder="1" applyAlignment="1">
      <alignment horizontal="center" vertical="center"/>
    </xf>
    <xf numFmtId="0" fontId="52" fillId="40" borderId="16" xfId="0" applyFont="1" applyFill="1" applyBorder="1" applyAlignment="1">
      <alignment horizontal="center" vertical="center"/>
    </xf>
    <xf numFmtId="0" fontId="52" fillId="40" borderId="17" xfId="0" applyFont="1" applyFill="1" applyBorder="1" applyAlignment="1">
      <alignment horizontal="center" vertical="center"/>
    </xf>
    <xf numFmtId="0" fontId="52" fillId="40" borderId="18" xfId="0" applyFont="1" applyFill="1" applyBorder="1" applyAlignment="1">
      <alignment horizontal="center" vertical="center"/>
    </xf>
    <xf numFmtId="0" fontId="52" fillId="40" borderId="11" xfId="0" applyFont="1" applyFill="1" applyBorder="1" applyAlignment="1">
      <alignment horizontal="center" vertical="center"/>
    </xf>
    <xf numFmtId="0" fontId="52" fillId="40" borderId="10" xfId="0" applyFont="1" applyFill="1" applyBorder="1" applyAlignment="1">
      <alignment horizontal="center" vertical="center"/>
    </xf>
    <xf numFmtId="0" fontId="52" fillId="40" borderId="12" xfId="0" applyFont="1" applyFill="1" applyBorder="1" applyAlignment="1">
      <alignment horizontal="center" vertical="center"/>
    </xf>
    <xf numFmtId="0" fontId="53" fillId="40" borderId="14" xfId="0" applyNumberFormat="1" applyFont="1" applyFill="1" applyBorder="1" applyAlignment="1" applyProtection="1">
      <alignment horizontal="center" vertical="center"/>
      <protection/>
    </xf>
    <xf numFmtId="0" fontId="52" fillId="40" borderId="27" xfId="0" applyFont="1" applyFill="1" applyBorder="1" applyAlignment="1">
      <alignment horizontal="center" vertical="center"/>
    </xf>
    <xf numFmtId="0" fontId="52" fillId="40" borderId="0" xfId="0" applyFont="1" applyFill="1" applyBorder="1" applyAlignment="1">
      <alignment horizontal="center" vertical="center"/>
    </xf>
    <xf numFmtId="0" fontId="53" fillId="40" borderId="28" xfId="0" applyNumberFormat="1" applyFont="1" applyFill="1" applyBorder="1" applyAlignment="1" applyProtection="1">
      <alignment horizontal="center" vertical="center"/>
      <protection/>
    </xf>
    <xf numFmtId="0" fontId="52" fillId="40" borderId="29" xfId="0" applyFont="1" applyFill="1" applyBorder="1" applyAlignment="1">
      <alignment horizontal="center" vertical="center"/>
    </xf>
    <xf numFmtId="0" fontId="52" fillId="40" borderId="19" xfId="0" applyFont="1" applyFill="1" applyBorder="1" applyAlignment="1">
      <alignment horizontal="center" vertical="center"/>
    </xf>
    <xf numFmtId="0" fontId="52" fillId="40" borderId="16" xfId="0" applyNumberFormat="1" applyFont="1" applyFill="1" applyBorder="1" applyAlignment="1" applyProtection="1">
      <alignment horizontal="center" vertical="center"/>
      <protection/>
    </xf>
    <xf numFmtId="0" fontId="52" fillId="41" borderId="19" xfId="0" applyFont="1" applyFill="1" applyBorder="1" applyAlignment="1">
      <alignment horizontal="center" vertical="center"/>
    </xf>
    <xf numFmtId="0" fontId="52" fillId="41" borderId="17" xfId="0" applyFont="1" applyFill="1" applyBorder="1" applyAlignment="1">
      <alignment horizontal="center" vertical="center"/>
    </xf>
    <xf numFmtId="0" fontId="52" fillId="41" borderId="16" xfId="0" applyFont="1" applyFill="1" applyBorder="1" applyAlignment="1">
      <alignment horizontal="center" vertical="center"/>
    </xf>
    <xf numFmtId="0" fontId="52" fillId="41" borderId="18" xfId="0" applyFont="1" applyFill="1" applyBorder="1" applyAlignment="1">
      <alignment horizontal="center" vertical="center"/>
    </xf>
    <xf numFmtId="0" fontId="52" fillId="41" borderId="16" xfId="0" applyNumberFormat="1" applyFont="1" applyFill="1" applyBorder="1" applyAlignment="1" applyProtection="1">
      <alignment horizontal="center" vertical="center"/>
      <protection/>
    </xf>
    <xf numFmtId="0" fontId="54" fillId="35" borderId="13" xfId="0" applyFont="1" applyFill="1" applyBorder="1" applyAlignment="1">
      <alignment horizontal="center"/>
    </xf>
    <xf numFmtId="0" fontId="54" fillId="34" borderId="14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164" fontId="54" fillId="33" borderId="14" xfId="0" applyNumberFormat="1" applyFont="1" applyFill="1" applyBorder="1" applyAlignment="1">
      <alignment horizontal="center" vertical="center"/>
    </xf>
    <xf numFmtId="1" fontId="54" fillId="33" borderId="14" xfId="0" applyNumberFormat="1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42" borderId="24" xfId="0" applyFont="1" applyFill="1" applyBorder="1" applyAlignment="1">
      <alignment/>
    </xf>
    <xf numFmtId="0" fontId="54" fillId="42" borderId="24" xfId="0" applyFont="1" applyFill="1" applyBorder="1" applyAlignment="1">
      <alignment/>
    </xf>
    <xf numFmtId="0" fontId="54" fillId="33" borderId="24" xfId="0" applyFont="1" applyFill="1" applyBorder="1" applyAlignment="1">
      <alignment horizontal="left"/>
    </xf>
    <xf numFmtId="0" fontId="54" fillId="42" borderId="24" xfId="0" applyFont="1" applyFill="1" applyBorder="1" applyAlignment="1">
      <alignment horizontal="left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4" fillId="43" borderId="13" xfId="0" applyFont="1" applyFill="1" applyBorder="1" applyAlignment="1">
      <alignment horizontal="center"/>
    </xf>
    <xf numFmtId="0" fontId="54" fillId="3" borderId="24" xfId="0" applyFont="1" applyFill="1" applyBorder="1" applyAlignment="1">
      <alignment/>
    </xf>
    <xf numFmtId="0" fontId="54" fillId="41" borderId="14" xfId="0" applyFont="1" applyFill="1" applyBorder="1" applyAlignment="1">
      <alignment horizontal="center" vertical="center"/>
    </xf>
    <xf numFmtId="0" fontId="54" fillId="44" borderId="15" xfId="0" applyFont="1" applyFill="1" applyBorder="1" applyAlignment="1">
      <alignment horizontal="center" vertical="center"/>
    </xf>
    <xf numFmtId="164" fontId="54" fillId="44" borderId="14" xfId="0" applyNumberFormat="1" applyFont="1" applyFill="1" applyBorder="1" applyAlignment="1">
      <alignment horizontal="center" vertical="center"/>
    </xf>
    <xf numFmtId="1" fontId="54" fillId="44" borderId="14" xfId="0" applyNumberFormat="1" applyFont="1" applyFill="1" applyBorder="1" applyAlignment="1">
      <alignment horizontal="center" vertical="center"/>
    </xf>
    <xf numFmtId="0" fontId="54" fillId="44" borderId="14" xfId="0" applyFont="1" applyFill="1" applyBorder="1" applyAlignment="1">
      <alignment horizontal="center" vertical="center"/>
    </xf>
    <xf numFmtId="0" fontId="54" fillId="3" borderId="24" xfId="0" applyFont="1" applyFill="1" applyBorder="1" applyAlignment="1">
      <alignment/>
    </xf>
    <xf numFmtId="0" fontId="54" fillId="44" borderId="24" xfId="0" applyFont="1" applyFill="1" applyBorder="1" applyAlignment="1">
      <alignment horizontal="left"/>
    </xf>
    <xf numFmtId="0" fontId="54" fillId="3" borderId="24" xfId="0" applyFont="1" applyFill="1" applyBorder="1" applyAlignment="1">
      <alignment horizontal="left"/>
    </xf>
    <xf numFmtId="0" fontId="54" fillId="35" borderId="14" xfId="0" applyFont="1" applyFill="1" applyBorder="1" applyAlignment="1">
      <alignment horizontal="center"/>
    </xf>
    <xf numFmtId="0" fontId="54" fillId="33" borderId="14" xfId="0" applyFont="1" applyFill="1" applyBorder="1" applyAlignment="1">
      <alignment horizontal="center"/>
    </xf>
    <xf numFmtId="0" fontId="54" fillId="34" borderId="12" xfId="0" applyFont="1" applyFill="1" applyBorder="1" applyAlignment="1">
      <alignment horizontal="center"/>
    </xf>
    <xf numFmtId="0" fontId="54" fillId="34" borderId="26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4"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66675"/>
          <a:ext cx="5143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523875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66675"/>
          <a:ext cx="4953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66675</xdr:rowOff>
    </xdr:from>
    <xdr:to>
      <xdr:col>8</xdr:col>
      <xdr:colOff>542925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66675"/>
          <a:ext cx="51435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6">
      <selection activeCell="S19" sqref="S19"/>
    </sheetView>
  </sheetViews>
  <sheetFormatPr defaultColWidth="11.57421875" defaultRowHeight="12.75"/>
  <cols>
    <col min="1" max="1" width="24.7109375" style="0" customWidth="1"/>
    <col min="2" max="7" width="9.140625" style="0" customWidth="1"/>
    <col min="8" max="8" width="7.140625" style="0" customWidth="1"/>
    <col min="9" max="9" width="8.8515625" style="0" customWidth="1"/>
    <col min="10" max="10" width="8.140625" style="0" customWidth="1"/>
    <col min="11" max="11" width="7.140625" style="0" customWidth="1"/>
    <col min="12" max="12" width="7.00390625" style="0" customWidth="1"/>
    <col min="13" max="13" width="6.421875" style="0" customWidth="1"/>
    <col min="14" max="14" width="0" style="0" hidden="1" customWidth="1"/>
    <col min="15" max="15" width="1.28515625" style="0" customWidth="1"/>
    <col min="16" max="16" width="0" style="0" hidden="1" customWidth="1"/>
    <col min="17" max="254" width="9.140625" style="0" customWidth="1"/>
  </cols>
  <sheetData>
    <row r="1" spans="6:8" ht="17.25" customHeight="1">
      <c r="F1" s="1"/>
      <c r="G1" s="1"/>
      <c r="H1" s="2" t="s">
        <v>0</v>
      </c>
    </row>
    <row r="2" ht="12.75">
      <c r="H2" s="2" t="s">
        <v>1</v>
      </c>
    </row>
    <row r="3" ht="10.5" customHeight="1">
      <c r="H3" s="2" t="s">
        <v>2</v>
      </c>
    </row>
    <row r="4" ht="13.5" customHeight="1"/>
    <row r="5" spans="1:15" ht="24" customHeight="1">
      <c r="A5" s="3"/>
      <c r="B5" s="3"/>
      <c r="C5" s="4"/>
      <c r="D5" s="3"/>
      <c r="E5" s="3"/>
      <c r="F5" s="3"/>
      <c r="G5" s="3"/>
      <c r="H5" s="3"/>
      <c r="I5" s="3"/>
      <c r="J5" s="3"/>
      <c r="K5" s="3"/>
      <c r="N5" s="5"/>
      <c r="O5" s="5"/>
    </row>
    <row r="6" spans="4:15" s="6" customFormat="1" ht="14.25" customHeight="1" thickBot="1">
      <c r="D6" s="7" t="s">
        <v>3</v>
      </c>
      <c r="E6" s="4"/>
      <c r="F6" s="7" t="s">
        <v>4</v>
      </c>
      <c r="G6" s="7"/>
      <c r="N6" s="8"/>
      <c r="O6" s="8"/>
    </row>
    <row r="7" spans="1:15" s="16" customFormat="1" ht="12" customHeight="1" thickBot="1">
      <c r="A7" s="67" t="s">
        <v>5</v>
      </c>
      <c r="B7" s="65">
        <v>1</v>
      </c>
      <c r="C7" s="11">
        <v>2</v>
      </c>
      <c r="D7" s="10">
        <v>3</v>
      </c>
      <c r="E7" s="11">
        <v>4</v>
      </c>
      <c r="F7" s="12">
        <v>5</v>
      </c>
      <c r="G7" s="10">
        <v>6</v>
      </c>
      <c r="H7" s="13" t="s">
        <v>6</v>
      </c>
      <c r="I7" s="9" t="s">
        <v>7</v>
      </c>
      <c r="J7" s="9" t="s">
        <v>8</v>
      </c>
      <c r="K7" s="9" t="s">
        <v>9</v>
      </c>
      <c r="L7" s="13" t="s">
        <v>10</v>
      </c>
      <c r="M7" s="14" t="s">
        <v>11</v>
      </c>
      <c r="N7" s="14"/>
      <c r="O7" s="15"/>
    </row>
    <row r="8" spans="1:15" s="16" customFormat="1" ht="12" customHeight="1" thickBot="1">
      <c r="A8" s="69" t="s">
        <v>53</v>
      </c>
      <c r="B8" s="83">
        <v>244</v>
      </c>
      <c r="C8" s="84">
        <v>214</v>
      </c>
      <c r="D8" s="85">
        <v>232</v>
      </c>
      <c r="E8" s="84">
        <v>208</v>
      </c>
      <c r="F8" s="86">
        <v>169</v>
      </c>
      <c r="G8" s="85">
        <v>226</v>
      </c>
      <c r="H8" s="75">
        <f aca="true" t="shared" si="0" ref="H8:H44">SUM(B8:G8)</f>
        <v>1293</v>
      </c>
      <c r="I8" s="76">
        <f aca="true" t="shared" si="1" ref="I8:I44">AVERAGE(B8:G8)</f>
        <v>215.5</v>
      </c>
      <c r="J8" s="77">
        <f aca="true" t="shared" si="2" ref="J8:J44">MAX(B8:G8)</f>
        <v>244</v>
      </c>
      <c r="K8" s="77">
        <f aca="true" t="shared" si="3" ref="K8:K44">IF(C8&lt;&gt;"",MAX(B8:G8)-MIN(B8:G8),"")</f>
        <v>75</v>
      </c>
      <c r="L8" s="78">
        <v>1</v>
      </c>
      <c r="M8" s="22"/>
      <c r="N8" s="23">
        <f aca="true" t="shared" si="4" ref="N8:N44">MIN(B8:G8)</f>
        <v>169</v>
      </c>
      <c r="O8" s="15"/>
    </row>
    <row r="9" spans="1:15" s="16" customFormat="1" ht="12" customHeight="1" thickBot="1">
      <c r="A9" s="69" t="s">
        <v>36</v>
      </c>
      <c r="B9" s="87">
        <v>236</v>
      </c>
      <c r="C9" s="84">
        <v>279</v>
      </c>
      <c r="D9" s="85">
        <v>212</v>
      </c>
      <c r="E9" s="84">
        <v>175</v>
      </c>
      <c r="F9" s="86">
        <v>204</v>
      </c>
      <c r="G9" s="85">
        <v>178</v>
      </c>
      <c r="H9" s="75">
        <f t="shared" si="0"/>
        <v>1284</v>
      </c>
      <c r="I9" s="76">
        <f t="shared" si="1"/>
        <v>214</v>
      </c>
      <c r="J9" s="77">
        <f t="shared" si="2"/>
        <v>279</v>
      </c>
      <c r="K9" s="77">
        <f t="shared" si="3"/>
        <v>104</v>
      </c>
      <c r="L9" s="78">
        <v>2</v>
      </c>
      <c r="M9" s="22">
        <f aca="true" t="shared" si="5" ref="M9:M44">MIN(B9:G9)</f>
        <v>175</v>
      </c>
      <c r="N9" s="23">
        <f t="shared" si="4"/>
        <v>175</v>
      </c>
      <c r="O9" s="15"/>
    </row>
    <row r="10" spans="1:15" s="16" customFormat="1" ht="12" customHeight="1" thickBot="1">
      <c r="A10" s="69" t="s">
        <v>38</v>
      </c>
      <c r="B10" s="87">
        <v>288</v>
      </c>
      <c r="C10" s="84">
        <v>180</v>
      </c>
      <c r="D10" s="85">
        <v>189</v>
      </c>
      <c r="E10" s="84">
        <v>192</v>
      </c>
      <c r="F10" s="86">
        <v>209</v>
      </c>
      <c r="G10" s="85">
        <v>223</v>
      </c>
      <c r="H10" s="75">
        <f t="shared" si="0"/>
        <v>1281</v>
      </c>
      <c r="I10" s="76">
        <f t="shared" si="1"/>
        <v>213.5</v>
      </c>
      <c r="J10" s="77">
        <f t="shared" si="2"/>
        <v>288</v>
      </c>
      <c r="K10" s="77">
        <f t="shared" si="3"/>
        <v>108</v>
      </c>
      <c r="L10" s="78">
        <v>3</v>
      </c>
      <c r="M10" s="22">
        <f t="shared" si="5"/>
        <v>180</v>
      </c>
      <c r="N10" s="23">
        <f t="shared" si="4"/>
        <v>180</v>
      </c>
      <c r="O10" s="15"/>
    </row>
    <row r="11" spans="1:15" s="16" customFormat="1" ht="12" customHeight="1" thickBot="1">
      <c r="A11" s="70" t="s">
        <v>32</v>
      </c>
      <c r="B11" s="87">
        <v>222</v>
      </c>
      <c r="C11" s="85">
        <v>190</v>
      </c>
      <c r="D11" s="88">
        <v>265</v>
      </c>
      <c r="E11" s="89">
        <v>211</v>
      </c>
      <c r="F11" s="90">
        <v>205</v>
      </c>
      <c r="G11" s="88">
        <v>187</v>
      </c>
      <c r="H11" s="75">
        <f t="shared" si="0"/>
        <v>1280</v>
      </c>
      <c r="I11" s="76">
        <f t="shared" si="1"/>
        <v>213.33333333333334</v>
      </c>
      <c r="J11" s="77">
        <f t="shared" si="2"/>
        <v>265</v>
      </c>
      <c r="K11" s="77">
        <f t="shared" si="3"/>
        <v>78</v>
      </c>
      <c r="L11" s="78">
        <v>4</v>
      </c>
      <c r="M11" s="22">
        <f t="shared" si="5"/>
        <v>187</v>
      </c>
      <c r="N11" s="23">
        <f t="shared" si="4"/>
        <v>187</v>
      </c>
      <c r="O11" s="15"/>
    </row>
    <row r="12" spans="1:15" s="16" customFormat="1" ht="12" customHeight="1" thickBot="1">
      <c r="A12" s="69" t="s">
        <v>41</v>
      </c>
      <c r="B12" s="87">
        <v>223</v>
      </c>
      <c r="C12" s="86">
        <v>186</v>
      </c>
      <c r="D12" s="85">
        <v>226</v>
      </c>
      <c r="E12" s="84">
        <v>199</v>
      </c>
      <c r="F12" s="86">
        <v>203</v>
      </c>
      <c r="G12" s="85">
        <v>224</v>
      </c>
      <c r="H12" s="75">
        <f t="shared" si="0"/>
        <v>1261</v>
      </c>
      <c r="I12" s="76">
        <f t="shared" si="1"/>
        <v>210.16666666666666</v>
      </c>
      <c r="J12" s="77">
        <f t="shared" si="2"/>
        <v>226</v>
      </c>
      <c r="K12" s="77">
        <f t="shared" si="3"/>
        <v>40</v>
      </c>
      <c r="L12" s="78">
        <v>5</v>
      </c>
      <c r="M12" s="22">
        <f t="shared" si="5"/>
        <v>186</v>
      </c>
      <c r="N12" s="23">
        <f t="shared" si="4"/>
        <v>186</v>
      </c>
      <c r="O12" s="15"/>
    </row>
    <row r="13" spans="1:15" s="16" customFormat="1" ht="12" customHeight="1" thickBot="1">
      <c r="A13" s="69" t="s">
        <v>25</v>
      </c>
      <c r="B13" s="83">
        <v>237</v>
      </c>
      <c r="C13" s="91">
        <v>211</v>
      </c>
      <c r="D13" s="92">
        <v>216</v>
      </c>
      <c r="E13" s="91">
        <v>190</v>
      </c>
      <c r="F13" s="93">
        <v>194</v>
      </c>
      <c r="G13" s="92">
        <v>189</v>
      </c>
      <c r="H13" s="75">
        <f t="shared" si="0"/>
        <v>1237</v>
      </c>
      <c r="I13" s="76">
        <f t="shared" si="1"/>
        <v>206.16666666666666</v>
      </c>
      <c r="J13" s="77">
        <f t="shared" si="2"/>
        <v>237</v>
      </c>
      <c r="K13" s="77">
        <f t="shared" si="3"/>
        <v>48</v>
      </c>
      <c r="L13" s="78">
        <v>6</v>
      </c>
      <c r="M13" s="22">
        <f t="shared" si="5"/>
        <v>189</v>
      </c>
      <c r="N13" s="23">
        <f t="shared" si="4"/>
        <v>189</v>
      </c>
      <c r="O13" s="15"/>
    </row>
    <row r="14" spans="1:15" s="16" customFormat="1" ht="12" customHeight="1" thickBot="1">
      <c r="A14" s="69" t="s">
        <v>27</v>
      </c>
      <c r="B14" s="87">
        <v>193</v>
      </c>
      <c r="C14" s="85">
        <v>208</v>
      </c>
      <c r="D14" s="85">
        <v>210</v>
      </c>
      <c r="E14" s="85">
        <v>214</v>
      </c>
      <c r="F14" s="86">
        <v>214</v>
      </c>
      <c r="G14" s="85">
        <v>188</v>
      </c>
      <c r="H14" s="75">
        <f t="shared" si="0"/>
        <v>1227</v>
      </c>
      <c r="I14" s="76">
        <f t="shared" si="1"/>
        <v>204.5</v>
      </c>
      <c r="J14" s="77">
        <f t="shared" si="2"/>
        <v>214</v>
      </c>
      <c r="K14" s="77">
        <f t="shared" si="3"/>
        <v>26</v>
      </c>
      <c r="L14" s="78">
        <v>7</v>
      </c>
      <c r="M14" s="22">
        <f t="shared" si="5"/>
        <v>188</v>
      </c>
      <c r="N14" s="23">
        <f t="shared" si="4"/>
        <v>188</v>
      </c>
      <c r="O14" s="15"/>
    </row>
    <row r="15" spans="1:15" s="16" customFormat="1" ht="12" customHeight="1" thickBot="1">
      <c r="A15" s="69" t="s">
        <v>23</v>
      </c>
      <c r="B15" s="87">
        <v>206</v>
      </c>
      <c r="C15" s="84">
        <v>215</v>
      </c>
      <c r="D15" s="88">
        <v>230</v>
      </c>
      <c r="E15" s="89">
        <v>203</v>
      </c>
      <c r="F15" s="90">
        <v>186</v>
      </c>
      <c r="G15" s="88">
        <v>186</v>
      </c>
      <c r="H15" s="75">
        <f t="shared" si="0"/>
        <v>1226</v>
      </c>
      <c r="I15" s="76">
        <f t="shared" si="1"/>
        <v>204.33333333333334</v>
      </c>
      <c r="J15" s="77">
        <f t="shared" si="2"/>
        <v>230</v>
      </c>
      <c r="K15" s="77">
        <f t="shared" si="3"/>
        <v>44</v>
      </c>
      <c r="L15" s="78">
        <v>8</v>
      </c>
      <c r="M15" s="22">
        <f t="shared" si="5"/>
        <v>186</v>
      </c>
      <c r="N15" s="23">
        <f t="shared" si="4"/>
        <v>186</v>
      </c>
      <c r="O15" s="15"/>
    </row>
    <row r="16" spans="1:15" s="16" customFormat="1" ht="12" customHeight="1" thickBot="1">
      <c r="A16" s="69" t="s">
        <v>28</v>
      </c>
      <c r="B16" s="87">
        <v>205</v>
      </c>
      <c r="C16" s="84">
        <v>236</v>
      </c>
      <c r="D16" s="94">
        <v>159</v>
      </c>
      <c r="E16" s="84">
        <v>202</v>
      </c>
      <c r="F16" s="86">
        <v>193</v>
      </c>
      <c r="G16" s="85">
        <v>223</v>
      </c>
      <c r="H16" s="75">
        <f t="shared" si="0"/>
        <v>1218</v>
      </c>
      <c r="I16" s="76">
        <f t="shared" si="1"/>
        <v>203</v>
      </c>
      <c r="J16" s="77">
        <f t="shared" si="2"/>
        <v>236</v>
      </c>
      <c r="K16" s="77">
        <f t="shared" si="3"/>
        <v>77</v>
      </c>
      <c r="L16" s="78">
        <v>9</v>
      </c>
      <c r="M16" s="22">
        <f t="shared" si="5"/>
        <v>159</v>
      </c>
      <c r="N16" s="23">
        <f t="shared" si="4"/>
        <v>159</v>
      </c>
      <c r="O16" s="15"/>
    </row>
    <row r="17" spans="1:15" s="16" customFormat="1" ht="12" customHeight="1" thickBot="1">
      <c r="A17" s="69" t="s">
        <v>31</v>
      </c>
      <c r="B17" s="95">
        <v>200</v>
      </c>
      <c r="C17" s="96">
        <v>203</v>
      </c>
      <c r="D17" s="97">
        <v>185</v>
      </c>
      <c r="E17" s="96">
        <v>234</v>
      </c>
      <c r="F17" s="98">
        <v>185</v>
      </c>
      <c r="G17" s="85">
        <v>200</v>
      </c>
      <c r="H17" s="75">
        <f t="shared" si="0"/>
        <v>1207</v>
      </c>
      <c r="I17" s="76">
        <f t="shared" si="1"/>
        <v>201.16666666666666</v>
      </c>
      <c r="J17" s="77">
        <f t="shared" si="2"/>
        <v>234</v>
      </c>
      <c r="K17" s="77">
        <f t="shared" si="3"/>
        <v>49</v>
      </c>
      <c r="L17" s="78">
        <v>10</v>
      </c>
      <c r="M17" s="22">
        <f t="shared" si="5"/>
        <v>185</v>
      </c>
      <c r="N17" s="23">
        <f t="shared" si="4"/>
        <v>185</v>
      </c>
      <c r="O17" s="15"/>
    </row>
    <row r="18" spans="1:15" s="16" customFormat="1" ht="12" customHeight="1" thickBot="1">
      <c r="A18" s="69" t="s">
        <v>19</v>
      </c>
      <c r="B18" s="87">
        <v>209</v>
      </c>
      <c r="C18" s="84">
        <v>177</v>
      </c>
      <c r="D18" s="85">
        <v>199</v>
      </c>
      <c r="E18" s="84">
        <v>205</v>
      </c>
      <c r="F18" s="86">
        <v>184</v>
      </c>
      <c r="G18" s="85">
        <v>191</v>
      </c>
      <c r="H18" s="75">
        <f t="shared" si="0"/>
        <v>1165</v>
      </c>
      <c r="I18" s="76">
        <f t="shared" si="1"/>
        <v>194.16666666666666</v>
      </c>
      <c r="J18" s="77">
        <f t="shared" si="2"/>
        <v>209</v>
      </c>
      <c r="K18" s="77">
        <f t="shared" si="3"/>
        <v>32</v>
      </c>
      <c r="L18" s="78">
        <v>11</v>
      </c>
      <c r="M18" s="22">
        <f t="shared" si="5"/>
        <v>177</v>
      </c>
      <c r="N18" s="23">
        <f t="shared" si="4"/>
        <v>177</v>
      </c>
      <c r="O18" s="15"/>
    </row>
    <row r="19" spans="1:15" s="16" customFormat="1" ht="12" customHeight="1" thickBot="1">
      <c r="A19" s="70" t="s">
        <v>50</v>
      </c>
      <c r="B19" s="87">
        <v>179</v>
      </c>
      <c r="C19" s="84">
        <v>200</v>
      </c>
      <c r="D19" s="85">
        <v>212</v>
      </c>
      <c r="E19" s="84">
        <v>178</v>
      </c>
      <c r="F19" s="86">
        <v>191</v>
      </c>
      <c r="G19" s="85">
        <v>205</v>
      </c>
      <c r="H19" s="75">
        <f t="shared" si="0"/>
        <v>1165</v>
      </c>
      <c r="I19" s="76">
        <f t="shared" si="1"/>
        <v>194.16666666666666</v>
      </c>
      <c r="J19" s="77">
        <f t="shared" si="2"/>
        <v>212</v>
      </c>
      <c r="K19" s="77">
        <f t="shared" si="3"/>
        <v>34</v>
      </c>
      <c r="L19" s="78">
        <v>12</v>
      </c>
      <c r="M19" s="22">
        <f t="shared" si="5"/>
        <v>178</v>
      </c>
      <c r="N19" s="23">
        <f t="shared" si="4"/>
        <v>178</v>
      </c>
      <c r="O19" s="15"/>
    </row>
    <row r="20" spans="1:15" s="16" customFormat="1" ht="12" customHeight="1" thickBot="1">
      <c r="A20" s="70" t="s">
        <v>30</v>
      </c>
      <c r="B20" s="87">
        <v>222</v>
      </c>
      <c r="C20" s="85">
        <v>210</v>
      </c>
      <c r="D20" s="85">
        <v>167</v>
      </c>
      <c r="E20" s="85">
        <v>173</v>
      </c>
      <c r="F20" s="86">
        <v>184</v>
      </c>
      <c r="G20" s="85">
        <v>209</v>
      </c>
      <c r="H20" s="75">
        <f t="shared" si="0"/>
        <v>1165</v>
      </c>
      <c r="I20" s="76">
        <f t="shared" si="1"/>
        <v>194.16666666666666</v>
      </c>
      <c r="J20" s="77">
        <f t="shared" si="2"/>
        <v>222</v>
      </c>
      <c r="K20" s="77">
        <f t="shared" si="3"/>
        <v>55</v>
      </c>
      <c r="L20" s="78">
        <v>13</v>
      </c>
      <c r="M20" s="22">
        <f t="shared" si="5"/>
        <v>167</v>
      </c>
      <c r="N20" s="23">
        <f t="shared" si="4"/>
        <v>167</v>
      </c>
      <c r="O20" s="15"/>
    </row>
    <row r="21" spans="1:15" s="16" customFormat="1" ht="12" customHeight="1" thickBot="1">
      <c r="A21" s="70" t="s">
        <v>42</v>
      </c>
      <c r="B21" s="99">
        <v>170</v>
      </c>
      <c r="C21" s="89">
        <v>147</v>
      </c>
      <c r="D21" s="88">
        <v>237</v>
      </c>
      <c r="E21" s="89">
        <v>254</v>
      </c>
      <c r="F21" s="90">
        <v>191</v>
      </c>
      <c r="G21" s="88">
        <v>166</v>
      </c>
      <c r="H21" s="75">
        <f t="shared" si="0"/>
        <v>1165</v>
      </c>
      <c r="I21" s="76">
        <f t="shared" si="1"/>
        <v>194.16666666666666</v>
      </c>
      <c r="J21" s="77">
        <f t="shared" si="2"/>
        <v>254</v>
      </c>
      <c r="K21" s="77">
        <f t="shared" si="3"/>
        <v>107</v>
      </c>
      <c r="L21" s="78">
        <v>14</v>
      </c>
      <c r="M21" s="22">
        <f t="shared" si="5"/>
        <v>147</v>
      </c>
      <c r="N21" s="23">
        <f t="shared" si="4"/>
        <v>147</v>
      </c>
      <c r="O21" s="15"/>
    </row>
    <row r="22" spans="1:20" s="16" customFormat="1" ht="12" customHeight="1" thickBot="1">
      <c r="A22" s="70" t="s">
        <v>24</v>
      </c>
      <c r="B22" s="83">
        <v>183</v>
      </c>
      <c r="C22" s="91">
        <v>196</v>
      </c>
      <c r="D22" s="92">
        <v>204</v>
      </c>
      <c r="E22" s="91">
        <v>190</v>
      </c>
      <c r="F22" s="93">
        <v>193</v>
      </c>
      <c r="G22" s="92">
        <v>191</v>
      </c>
      <c r="H22" s="75">
        <f t="shared" si="0"/>
        <v>1157</v>
      </c>
      <c r="I22" s="76">
        <f t="shared" si="1"/>
        <v>192.83333333333334</v>
      </c>
      <c r="J22" s="77">
        <f t="shared" si="2"/>
        <v>204</v>
      </c>
      <c r="K22" s="77">
        <f t="shared" si="3"/>
        <v>21</v>
      </c>
      <c r="L22" s="78">
        <v>15</v>
      </c>
      <c r="M22" s="22">
        <f t="shared" si="5"/>
        <v>183</v>
      </c>
      <c r="N22" s="23">
        <f t="shared" si="4"/>
        <v>183</v>
      </c>
      <c r="O22" s="15"/>
      <c r="P22" s="15"/>
      <c r="Q22" s="15"/>
      <c r="R22" s="15"/>
      <c r="S22" s="15"/>
      <c r="T22" s="15"/>
    </row>
    <row r="23" spans="1:20" s="16" customFormat="1" ht="12" customHeight="1" thickBot="1">
      <c r="A23" s="70" t="s">
        <v>37</v>
      </c>
      <c r="B23" s="87">
        <v>160</v>
      </c>
      <c r="C23" s="84">
        <v>225</v>
      </c>
      <c r="D23" s="85">
        <v>164</v>
      </c>
      <c r="E23" s="84">
        <v>200</v>
      </c>
      <c r="F23" s="86">
        <v>197</v>
      </c>
      <c r="G23" s="85">
        <v>200</v>
      </c>
      <c r="H23" s="75">
        <f t="shared" si="0"/>
        <v>1146</v>
      </c>
      <c r="I23" s="76">
        <f t="shared" si="1"/>
        <v>191</v>
      </c>
      <c r="J23" s="77">
        <f t="shared" si="2"/>
        <v>225</v>
      </c>
      <c r="K23" s="77">
        <f t="shared" si="3"/>
        <v>65</v>
      </c>
      <c r="L23" s="78">
        <v>16</v>
      </c>
      <c r="M23" s="22">
        <f t="shared" si="5"/>
        <v>160</v>
      </c>
      <c r="N23" s="23">
        <f t="shared" si="4"/>
        <v>160</v>
      </c>
      <c r="O23" s="15"/>
      <c r="P23" s="15"/>
      <c r="Q23" s="15"/>
      <c r="R23" s="15"/>
      <c r="S23" s="15"/>
      <c r="T23" s="15"/>
    </row>
    <row r="24" spans="1:20" s="16" customFormat="1" ht="12" customHeight="1" thickBot="1">
      <c r="A24" s="69" t="s">
        <v>33</v>
      </c>
      <c r="B24" s="99">
        <v>202</v>
      </c>
      <c r="C24" s="89">
        <v>179</v>
      </c>
      <c r="D24" s="90">
        <v>172</v>
      </c>
      <c r="E24" s="88">
        <v>189</v>
      </c>
      <c r="F24" s="89">
        <v>230</v>
      </c>
      <c r="G24" s="88">
        <v>170</v>
      </c>
      <c r="H24" s="75">
        <f t="shared" si="0"/>
        <v>1142</v>
      </c>
      <c r="I24" s="76">
        <f t="shared" si="1"/>
        <v>190.33333333333334</v>
      </c>
      <c r="J24" s="77">
        <f t="shared" si="2"/>
        <v>230</v>
      </c>
      <c r="K24" s="77">
        <f t="shared" si="3"/>
        <v>60</v>
      </c>
      <c r="L24" s="78">
        <v>17</v>
      </c>
      <c r="M24" s="22">
        <f t="shared" si="5"/>
        <v>170</v>
      </c>
      <c r="N24" s="23">
        <f t="shared" si="4"/>
        <v>170</v>
      </c>
      <c r="O24" s="15"/>
      <c r="P24" s="15"/>
      <c r="Q24" s="15"/>
      <c r="R24" s="15"/>
      <c r="S24" s="15"/>
      <c r="T24" s="15"/>
    </row>
    <row r="25" spans="1:20" s="16" customFormat="1" ht="12" customHeight="1" thickBot="1">
      <c r="A25" s="69" t="s">
        <v>44</v>
      </c>
      <c r="B25" s="99">
        <v>201</v>
      </c>
      <c r="C25" s="89">
        <v>168</v>
      </c>
      <c r="D25" s="88">
        <v>203</v>
      </c>
      <c r="E25" s="89">
        <v>187</v>
      </c>
      <c r="F25" s="90">
        <v>191</v>
      </c>
      <c r="G25" s="88">
        <v>180</v>
      </c>
      <c r="H25" s="75">
        <f t="shared" si="0"/>
        <v>1130</v>
      </c>
      <c r="I25" s="76">
        <f t="shared" si="1"/>
        <v>188.33333333333334</v>
      </c>
      <c r="J25" s="77">
        <f t="shared" si="2"/>
        <v>203</v>
      </c>
      <c r="K25" s="77">
        <f t="shared" si="3"/>
        <v>35</v>
      </c>
      <c r="L25" s="78">
        <v>18</v>
      </c>
      <c r="M25" s="22">
        <f t="shared" si="5"/>
        <v>168</v>
      </c>
      <c r="N25" s="23">
        <f t="shared" si="4"/>
        <v>168</v>
      </c>
      <c r="O25" s="15"/>
      <c r="P25" s="15"/>
      <c r="Q25" s="15"/>
      <c r="R25" s="15"/>
      <c r="S25" s="15"/>
      <c r="T25" s="15"/>
    </row>
    <row r="26" spans="1:20" s="16" customFormat="1" ht="12" customHeight="1" thickBot="1">
      <c r="A26" s="70" t="s">
        <v>26</v>
      </c>
      <c r="B26" s="99">
        <v>186</v>
      </c>
      <c r="C26" s="89">
        <v>199</v>
      </c>
      <c r="D26" s="88">
        <v>198</v>
      </c>
      <c r="E26" s="89">
        <v>171</v>
      </c>
      <c r="F26" s="90">
        <v>198</v>
      </c>
      <c r="G26" s="88">
        <v>174</v>
      </c>
      <c r="H26" s="75">
        <f t="shared" si="0"/>
        <v>1126</v>
      </c>
      <c r="I26" s="76">
        <f t="shared" si="1"/>
        <v>187.66666666666666</v>
      </c>
      <c r="J26" s="77">
        <f t="shared" si="2"/>
        <v>199</v>
      </c>
      <c r="K26" s="77">
        <f t="shared" si="3"/>
        <v>28</v>
      </c>
      <c r="L26" s="78">
        <v>19</v>
      </c>
      <c r="M26" s="22">
        <f t="shared" si="5"/>
        <v>171</v>
      </c>
      <c r="N26" s="23">
        <f t="shared" si="4"/>
        <v>171</v>
      </c>
      <c r="O26" s="15"/>
      <c r="P26" s="15"/>
      <c r="Q26" s="15"/>
      <c r="R26" s="15"/>
      <c r="S26" s="15"/>
      <c r="T26" s="15"/>
    </row>
    <row r="27" spans="1:20" s="16" customFormat="1" ht="12" customHeight="1" thickBot="1">
      <c r="A27" s="69" t="s">
        <v>43</v>
      </c>
      <c r="B27" s="99">
        <v>184</v>
      </c>
      <c r="C27" s="89">
        <v>183</v>
      </c>
      <c r="D27" s="88">
        <v>229</v>
      </c>
      <c r="E27" s="89">
        <v>172</v>
      </c>
      <c r="F27" s="90">
        <v>171</v>
      </c>
      <c r="G27" s="88">
        <v>173</v>
      </c>
      <c r="H27" s="75">
        <f t="shared" si="0"/>
        <v>1112</v>
      </c>
      <c r="I27" s="76">
        <f t="shared" si="1"/>
        <v>185.33333333333334</v>
      </c>
      <c r="J27" s="77">
        <f t="shared" si="2"/>
        <v>229</v>
      </c>
      <c r="K27" s="77">
        <f t="shared" si="3"/>
        <v>58</v>
      </c>
      <c r="L27" s="78">
        <v>20</v>
      </c>
      <c r="M27" s="22">
        <f t="shared" si="5"/>
        <v>171</v>
      </c>
      <c r="N27" s="23">
        <f t="shared" si="4"/>
        <v>171</v>
      </c>
      <c r="O27" s="15"/>
      <c r="P27" s="15"/>
      <c r="Q27" s="15"/>
      <c r="R27" s="15"/>
      <c r="S27" s="15"/>
      <c r="T27" s="15"/>
    </row>
    <row r="28" spans="1:20" s="16" customFormat="1" ht="12" customHeight="1" thickBot="1">
      <c r="A28" s="69" t="s">
        <v>20</v>
      </c>
      <c r="B28" s="99">
        <v>188</v>
      </c>
      <c r="C28" s="89">
        <v>235</v>
      </c>
      <c r="D28" s="88">
        <v>200</v>
      </c>
      <c r="E28" s="89">
        <v>153</v>
      </c>
      <c r="F28" s="90">
        <v>164</v>
      </c>
      <c r="G28" s="88">
        <v>158</v>
      </c>
      <c r="H28" s="75">
        <f t="shared" si="0"/>
        <v>1098</v>
      </c>
      <c r="I28" s="76">
        <f t="shared" si="1"/>
        <v>183</v>
      </c>
      <c r="J28" s="77">
        <f t="shared" si="2"/>
        <v>235</v>
      </c>
      <c r="K28" s="77">
        <f t="shared" si="3"/>
        <v>82</v>
      </c>
      <c r="L28" s="78">
        <v>21</v>
      </c>
      <c r="M28" s="22">
        <f t="shared" si="5"/>
        <v>153</v>
      </c>
      <c r="N28" s="23">
        <f t="shared" si="4"/>
        <v>153</v>
      </c>
      <c r="O28" s="15"/>
      <c r="P28" s="15"/>
      <c r="Q28" s="15"/>
      <c r="R28" s="15"/>
      <c r="S28" s="15"/>
      <c r="T28" s="15"/>
    </row>
    <row r="29" spans="1:20" s="16" customFormat="1" ht="12" customHeight="1" thickBot="1">
      <c r="A29" s="69" t="s">
        <v>21</v>
      </c>
      <c r="B29" s="99">
        <v>159</v>
      </c>
      <c r="C29" s="89">
        <v>242</v>
      </c>
      <c r="D29" s="88">
        <v>182</v>
      </c>
      <c r="E29" s="89">
        <v>147</v>
      </c>
      <c r="F29" s="90">
        <v>196</v>
      </c>
      <c r="G29" s="88">
        <v>172</v>
      </c>
      <c r="H29" s="75">
        <f t="shared" si="0"/>
        <v>1098</v>
      </c>
      <c r="I29" s="76">
        <f t="shared" si="1"/>
        <v>183</v>
      </c>
      <c r="J29" s="77">
        <f t="shared" si="2"/>
        <v>242</v>
      </c>
      <c r="K29" s="77">
        <f t="shared" si="3"/>
        <v>95</v>
      </c>
      <c r="L29" s="78">
        <v>22</v>
      </c>
      <c r="M29" s="22">
        <f t="shared" si="5"/>
        <v>147</v>
      </c>
      <c r="N29" s="23">
        <f t="shared" si="4"/>
        <v>147</v>
      </c>
      <c r="O29" s="15"/>
      <c r="P29" s="15"/>
      <c r="Q29" s="15"/>
      <c r="R29" s="15"/>
      <c r="S29" s="15"/>
      <c r="T29" s="15"/>
    </row>
    <row r="30" spans="1:20" s="16" customFormat="1" ht="12" customHeight="1" thickBot="1">
      <c r="A30" s="71" t="s">
        <v>49</v>
      </c>
      <c r="B30" s="99">
        <v>193</v>
      </c>
      <c r="C30" s="89">
        <v>161</v>
      </c>
      <c r="D30" s="88">
        <v>159</v>
      </c>
      <c r="E30" s="89">
        <v>202</v>
      </c>
      <c r="F30" s="90">
        <v>175</v>
      </c>
      <c r="G30" s="88">
        <v>199</v>
      </c>
      <c r="H30" s="75">
        <f t="shared" si="0"/>
        <v>1089</v>
      </c>
      <c r="I30" s="76">
        <f t="shared" si="1"/>
        <v>181.5</v>
      </c>
      <c r="J30" s="77">
        <f t="shared" si="2"/>
        <v>202</v>
      </c>
      <c r="K30" s="77">
        <f t="shared" si="3"/>
        <v>43</v>
      </c>
      <c r="L30" s="78">
        <v>23</v>
      </c>
      <c r="M30" s="22">
        <f t="shared" si="5"/>
        <v>159</v>
      </c>
      <c r="N30" s="23">
        <f t="shared" si="4"/>
        <v>159</v>
      </c>
      <c r="O30" s="15"/>
      <c r="P30" s="15"/>
      <c r="Q30" s="15"/>
      <c r="R30" s="15"/>
      <c r="S30" s="15"/>
      <c r="T30" s="15"/>
    </row>
    <row r="31" spans="1:20" s="16" customFormat="1" ht="12" customHeight="1" thickBot="1">
      <c r="A31" s="72" t="s">
        <v>40</v>
      </c>
      <c r="B31" s="99">
        <v>157</v>
      </c>
      <c r="C31" s="89">
        <v>185</v>
      </c>
      <c r="D31" s="100">
        <v>150</v>
      </c>
      <c r="E31" s="89">
        <v>185</v>
      </c>
      <c r="F31" s="90">
        <v>233</v>
      </c>
      <c r="G31" s="88">
        <v>161</v>
      </c>
      <c r="H31" s="75">
        <f t="shared" si="0"/>
        <v>1071</v>
      </c>
      <c r="I31" s="76">
        <f t="shared" si="1"/>
        <v>178.5</v>
      </c>
      <c r="J31" s="77">
        <f t="shared" si="2"/>
        <v>233</v>
      </c>
      <c r="K31" s="77">
        <f t="shared" si="3"/>
        <v>83</v>
      </c>
      <c r="L31" s="78">
        <v>24</v>
      </c>
      <c r="M31" s="22">
        <f t="shared" si="5"/>
        <v>150</v>
      </c>
      <c r="N31" s="23">
        <f t="shared" si="4"/>
        <v>150</v>
      </c>
      <c r="O31" s="15"/>
      <c r="P31" s="15"/>
      <c r="Q31" s="15"/>
      <c r="R31" s="15"/>
      <c r="S31" s="15"/>
      <c r="T31" s="15"/>
    </row>
    <row r="32" spans="1:20" s="16" customFormat="1" ht="12" customHeight="1" thickBot="1">
      <c r="A32" s="73" t="s">
        <v>29</v>
      </c>
      <c r="B32" s="101">
        <v>183</v>
      </c>
      <c r="C32" s="102">
        <v>182</v>
      </c>
      <c r="D32" s="103">
        <v>157</v>
      </c>
      <c r="E32" s="102">
        <v>180</v>
      </c>
      <c r="F32" s="104">
        <v>180</v>
      </c>
      <c r="G32" s="103">
        <v>188</v>
      </c>
      <c r="H32" s="79">
        <f t="shared" si="0"/>
        <v>1070</v>
      </c>
      <c r="I32" s="80">
        <f t="shared" si="1"/>
        <v>178.33333333333334</v>
      </c>
      <c r="J32" s="81">
        <f t="shared" si="2"/>
        <v>188</v>
      </c>
      <c r="K32" s="81">
        <f t="shared" si="3"/>
        <v>31</v>
      </c>
      <c r="L32" s="82">
        <v>25</v>
      </c>
      <c r="M32" s="22">
        <f t="shared" si="5"/>
        <v>157</v>
      </c>
      <c r="N32" s="23">
        <f t="shared" si="4"/>
        <v>157</v>
      </c>
      <c r="O32" s="15"/>
      <c r="P32" s="15"/>
      <c r="Q32" s="15"/>
      <c r="R32" s="15"/>
      <c r="S32" s="15"/>
      <c r="T32" s="15"/>
    </row>
    <row r="33" spans="1:20" s="16" customFormat="1" ht="12.75" customHeight="1" thickBot="1">
      <c r="A33" s="73" t="s">
        <v>52</v>
      </c>
      <c r="B33" s="101">
        <v>168</v>
      </c>
      <c r="C33" s="102">
        <v>150</v>
      </c>
      <c r="D33" s="103">
        <v>158</v>
      </c>
      <c r="E33" s="102">
        <v>226</v>
      </c>
      <c r="F33" s="104">
        <v>189</v>
      </c>
      <c r="G33" s="103">
        <v>172</v>
      </c>
      <c r="H33" s="79">
        <f t="shared" si="0"/>
        <v>1063</v>
      </c>
      <c r="I33" s="80">
        <f t="shared" si="1"/>
        <v>177.16666666666666</v>
      </c>
      <c r="J33" s="81">
        <f t="shared" si="2"/>
        <v>226</v>
      </c>
      <c r="K33" s="81">
        <f t="shared" si="3"/>
        <v>76</v>
      </c>
      <c r="L33" s="82">
        <v>26</v>
      </c>
      <c r="M33" s="22">
        <f t="shared" si="5"/>
        <v>150</v>
      </c>
      <c r="N33" s="23">
        <f t="shared" si="4"/>
        <v>150</v>
      </c>
      <c r="O33" s="15"/>
      <c r="P33" s="15"/>
      <c r="Q33" s="15"/>
      <c r="R33" s="15"/>
      <c r="S33" s="15"/>
      <c r="T33" s="15"/>
    </row>
    <row r="34" spans="1:20" s="16" customFormat="1" ht="12" customHeight="1" thickBot="1">
      <c r="A34" s="73" t="s">
        <v>51</v>
      </c>
      <c r="B34" s="101">
        <v>171</v>
      </c>
      <c r="C34" s="102">
        <v>189</v>
      </c>
      <c r="D34" s="105">
        <v>180</v>
      </c>
      <c r="E34" s="102">
        <v>179</v>
      </c>
      <c r="F34" s="104">
        <v>162</v>
      </c>
      <c r="G34" s="103">
        <v>179</v>
      </c>
      <c r="H34" s="79">
        <f t="shared" si="0"/>
        <v>1060</v>
      </c>
      <c r="I34" s="80">
        <f t="shared" si="1"/>
        <v>176.66666666666666</v>
      </c>
      <c r="J34" s="81">
        <f t="shared" si="2"/>
        <v>189</v>
      </c>
      <c r="K34" s="81">
        <f t="shared" si="3"/>
        <v>27</v>
      </c>
      <c r="L34" s="82">
        <v>27</v>
      </c>
      <c r="M34" s="22">
        <f t="shared" si="5"/>
        <v>162</v>
      </c>
      <c r="N34" s="23">
        <f t="shared" si="4"/>
        <v>162</v>
      </c>
      <c r="O34" s="15"/>
      <c r="P34" s="15"/>
      <c r="Q34" s="15"/>
      <c r="R34" s="15"/>
      <c r="S34" s="15"/>
      <c r="T34" s="15"/>
    </row>
    <row r="35" spans="1:20" s="29" customFormat="1" ht="12" customHeight="1" thickBot="1">
      <c r="A35" s="74" t="s">
        <v>54</v>
      </c>
      <c r="B35" s="101">
        <v>176</v>
      </c>
      <c r="C35" s="102">
        <v>147</v>
      </c>
      <c r="D35" s="103">
        <v>179</v>
      </c>
      <c r="E35" s="102">
        <v>133</v>
      </c>
      <c r="F35" s="104">
        <v>209</v>
      </c>
      <c r="G35" s="103">
        <v>183</v>
      </c>
      <c r="H35" s="79">
        <f t="shared" si="0"/>
        <v>1027</v>
      </c>
      <c r="I35" s="80">
        <f t="shared" si="1"/>
        <v>171.16666666666666</v>
      </c>
      <c r="J35" s="81">
        <f t="shared" si="2"/>
        <v>209</v>
      </c>
      <c r="K35" s="81">
        <f t="shared" si="3"/>
        <v>76</v>
      </c>
      <c r="L35" s="82">
        <v>28</v>
      </c>
      <c r="M35" s="22">
        <f t="shared" si="5"/>
        <v>133</v>
      </c>
      <c r="N35" s="23">
        <f t="shared" si="4"/>
        <v>133</v>
      </c>
      <c r="O35" s="28"/>
      <c r="P35" s="28"/>
      <c r="Q35" s="28"/>
      <c r="R35" s="28"/>
      <c r="S35" s="28"/>
      <c r="T35" s="28"/>
    </row>
    <row r="36" spans="1:20" s="16" customFormat="1" ht="12" customHeight="1" thickBot="1">
      <c r="A36" s="73" t="s">
        <v>39</v>
      </c>
      <c r="B36" s="101">
        <v>180</v>
      </c>
      <c r="C36" s="102">
        <v>202</v>
      </c>
      <c r="D36" s="103">
        <v>140</v>
      </c>
      <c r="E36" s="102">
        <v>180</v>
      </c>
      <c r="F36" s="104">
        <v>176</v>
      </c>
      <c r="G36" s="103">
        <v>132</v>
      </c>
      <c r="H36" s="79">
        <f t="shared" si="0"/>
        <v>1010</v>
      </c>
      <c r="I36" s="80">
        <f t="shared" si="1"/>
        <v>168.33333333333334</v>
      </c>
      <c r="J36" s="81">
        <f t="shared" si="2"/>
        <v>202</v>
      </c>
      <c r="K36" s="81">
        <f t="shared" si="3"/>
        <v>70</v>
      </c>
      <c r="L36" s="82">
        <v>29</v>
      </c>
      <c r="M36" s="22">
        <f t="shared" si="5"/>
        <v>132</v>
      </c>
      <c r="N36" s="23">
        <f t="shared" si="4"/>
        <v>132</v>
      </c>
      <c r="O36" s="15"/>
      <c r="P36" s="15"/>
      <c r="Q36" s="15"/>
      <c r="R36" s="15"/>
      <c r="S36" s="15"/>
      <c r="T36" s="15"/>
    </row>
    <row r="37" spans="1:20" s="31" customFormat="1" ht="12" customHeight="1" thickBot="1">
      <c r="A37" s="73" t="s">
        <v>34</v>
      </c>
      <c r="B37" s="101">
        <v>176</v>
      </c>
      <c r="C37" s="102">
        <v>141</v>
      </c>
      <c r="D37" s="103">
        <v>189</v>
      </c>
      <c r="E37" s="102">
        <v>186</v>
      </c>
      <c r="F37" s="104">
        <v>162</v>
      </c>
      <c r="G37" s="103">
        <v>148</v>
      </c>
      <c r="H37" s="79">
        <f t="shared" si="0"/>
        <v>1002</v>
      </c>
      <c r="I37" s="80">
        <f t="shared" si="1"/>
        <v>167</v>
      </c>
      <c r="J37" s="81">
        <f t="shared" si="2"/>
        <v>189</v>
      </c>
      <c r="K37" s="81">
        <f t="shared" si="3"/>
        <v>48</v>
      </c>
      <c r="L37" s="82">
        <v>30</v>
      </c>
      <c r="M37" s="22">
        <f t="shared" si="5"/>
        <v>141</v>
      </c>
      <c r="N37" s="23">
        <f t="shared" si="4"/>
        <v>141</v>
      </c>
      <c r="O37" s="30"/>
      <c r="P37" s="30"/>
      <c r="Q37" s="30"/>
      <c r="R37" s="30"/>
      <c r="S37" s="30"/>
      <c r="T37" s="30"/>
    </row>
    <row r="38" spans="1:20" s="31" customFormat="1" ht="12" customHeight="1" thickBot="1">
      <c r="A38" s="73" t="s">
        <v>45</v>
      </c>
      <c r="B38" s="101">
        <v>192</v>
      </c>
      <c r="C38" s="102">
        <v>168</v>
      </c>
      <c r="D38" s="103">
        <v>172</v>
      </c>
      <c r="E38" s="102">
        <v>166</v>
      </c>
      <c r="F38" s="104">
        <v>148</v>
      </c>
      <c r="G38" s="103">
        <v>138</v>
      </c>
      <c r="H38" s="79">
        <f t="shared" si="0"/>
        <v>984</v>
      </c>
      <c r="I38" s="80">
        <f t="shared" si="1"/>
        <v>164</v>
      </c>
      <c r="J38" s="81">
        <f t="shared" si="2"/>
        <v>192</v>
      </c>
      <c r="K38" s="81">
        <f t="shared" si="3"/>
        <v>54</v>
      </c>
      <c r="L38" s="82">
        <v>31</v>
      </c>
      <c r="M38" s="22">
        <f t="shared" si="5"/>
        <v>138</v>
      </c>
      <c r="N38" s="23">
        <f t="shared" si="4"/>
        <v>138</v>
      </c>
      <c r="O38" s="30"/>
      <c r="P38" s="30"/>
      <c r="Q38" s="30"/>
      <c r="R38" s="30"/>
      <c r="S38" s="30"/>
      <c r="T38" s="30"/>
    </row>
    <row r="39" spans="1:15" s="31" customFormat="1" ht="12" customHeight="1" thickBot="1">
      <c r="A39" s="74" t="s">
        <v>48</v>
      </c>
      <c r="B39" s="101">
        <v>148</v>
      </c>
      <c r="C39" s="102">
        <v>148</v>
      </c>
      <c r="D39" s="103">
        <v>166</v>
      </c>
      <c r="E39" s="102">
        <v>172</v>
      </c>
      <c r="F39" s="104">
        <v>177</v>
      </c>
      <c r="G39" s="103">
        <v>159</v>
      </c>
      <c r="H39" s="79">
        <f t="shared" si="0"/>
        <v>970</v>
      </c>
      <c r="I39" s="80">
        <f t="shared" si="1"/>
        <v>161.66666666666666</v>
      </c>
      <c r="J39" s="81">
        <f t="shared" si="2"/>
        <v>177</v>
      </c>
      <c r="K39" s="81">
        <f t="shared" si="3"/>
        <v>29</v>
      </c>
      <c r="L39" s="82">
        <v>32</v>
      </c>
      <c r="M39" s="22">
        <f t="shared" si="5"/>
        <v>148</v>
      </c>
      <c r="N39" s="23">
        <f t="shared" si="4"/>
        <v>148</v>
      </c>
      <c r="O39" s="30"/>
    </row>
    <row r="40" spans="1:15" s="31" customFormat="1" ht="12" customHeight="1" thickBot="1">
      <c r="A40" s="73" t="s">
        <v>46</v>
      </c>
      <c r="B40" s="101">
        <v>160</v>
      </c>
      <c r="C40" s="102">
        <v>140</v>
      </c>
      <c r="D40" s="103">
        <v>143</v>
      </c>
      <c r="E40" s="102">
        <v>0</v>
      </c>
      <c r="F40" s="104">
        <v>0</v>
      </c>
      <c r="G40" s="103">
        <v>0</v>
      </c>
      <c r="H40" s="79">
        <f t="shared" si="0"/>
        <v>443</v>
      </c>
      <c r="I40" s="80">
        <f t="shared" si="1"/>
        <v>73.83333333333333</v>
      </c>
      <c r="J40" s="81">
        <f t="shared" si="2"/>
        <v>160</v>
      </c>
      <c r="K40" s="81">
        <f t="shared" si="3"/>
        <v>160</v>
      </c>
      <c r="L40" s="82">
        <v>33</v>
      </c>
      <c r="M40" s="22">
        <f t="shared" si="5"/>
        <v>0</v>
      </c>
      <c r="N40" s="23">
        <f t="shared" si="4"/>
        <v>0</v>
      </c>
      <c r="O40" s="32"/>
    </row>
    <row r="41" spans="1:15" s="31" customFormat="1" ht="12" customHeight="1" thickBot="1">
      <c r="A41" s="66"/>
      <c r="B41" s="27"/>
      <c r="C41" s="25"/>
      <c r="D41" s="24"/>
      <c r="E41" s="25"/>
      <c r="F41" s="26"/>
      <c r="G41" s="24"/>
      <c r="H41" s="18"/>
      <c r="I41" s="19"/>
      <c r="J41" s="20"/>
      <c r="K41" s="20"/>
      <c r="L41" s="21"/>
      <c r="M41" s="22">
        <f t="shared" si="5"/>
        <v>0</v>
      </c>
      <c r="N41" s="23">
        <f t="shared" si="4"/>
        <v>0</v>
      </c>
      <c r="O41" s="30"/>
    </row>
    <row r="42" spans="1:15" s="31" customFormat="1" ht="12" customHeight="1" thickBot="1">
      <c r="A42" s="17"/>
      <c r="B42" s="27"/>
      <c r="C42" s="25"/>
      <c r="D42" s="24"/>
      <c r="E42" s="25"/>
      <c r="F42" s="26"/>
      <c r="G42" s="24"/>
      <c r="H42" s="18"/>
      <c r="I42" s="19"/>
      <c r="J42" s="20"/>
      <c r="K42" s="20"/>
      <c r="L42" s="21"/>
      <c r="M42" s="22">
        <f t="shared" si="5"/>
        <v>0</v>
      </c>
      <c r="N42" s="23">
        <f t="shared" si="4"/>
        <v>0</v>
      </c>
      <c r="O42" s="30"/>
    </row>
    <row r="43" spans="1:14" ht="12" customHeight="1">
      <c r="A43" s="33"/>
      <c r="B43" s="27"/>
      <c r="C43" s="25"/>
      <c r="D43" s="24"/>
      <c r="E43" s="25"/>
      <c r="F43" s="26"/>
      <c r="G43" s="24"/>
      <c r="H43" s="18"/>
      <c r="I43" s="19"/>
      <c r="J43" s="20"/>
      <c r="K43" s="20"/>
      <c r="L43" s="21"/>
      <c r="M43" s="22">
        <f t="shared" si="5"/>
        <v>0</v>
      </c>
      <c r="N43" s="23">
        <f t="shared" si="4"/>
        <v>0</v>
      </c>
    </row>
    <row r="44" spans="1:14" ht="12" customHeight="1">
      <c r="A44" s="17"/>
      <c r="B44" s="27"/>
      <c r="C44" s="25"/>
      <c r="D44" s="34"/>
      <c r="E44" s="25"/>
      <c r="F44" s="26"/>
      <c r="G44" s="24"/>
      <c r="H44" s="18"/>
      <c r="I44" s="19"/>
      <c r="J44" s="20"/>
      <c r="K44" s="20"/>
      <c r="L44" s="21"/>
      <c r="M44" s="22">
        <f t="shared" si="5"/>
        <v>0</v>
      </c>
      <c r="N44" s="23">
        <f t="shared" si="4"/>
        <v>0</v>
      </c>
    </row>
    <row r="56" ht="12.75">
      <c r="B56" s="35"/>
    </row>
    <row r="57" ht="12.75">
      <c r="B57" s="35"/>
    </row>
    <row r="58" ht="12.75">
      <c r="B58" s="35"/>
    </row>
    <row r="59" ht="12.75">
      <c r="B59" s="35"/>
    </row>
    <row r="60" ht="12.75">
      <c r="B60" s="35"/>
    </row>
    <row r="61" ht="12.75">
      <c r="B61" s="35"/>
    </row>
    <row r="62" ht="12.75">
      <c r="B62" s="35"/>
    </row>
  </sheetData>
  <sheetProtection selectLockedCells="1" selectUnlockedCells="1"/>
  <conditionalFormatting sqref="B8:G19 B23:G30">
    <cfRule type="cellIs" priority="1" dxfId="1" operator="equal" stopIfTrue="1">
      <formula>$N8</formula>
    </cfRule>
    <cfRule type="cellIs" priority="2" dxfId="0" operator="equal" stopIfTrue="1">
      <formula>$K8</formula>
    </cfRule>
  </conditionalFormatting>
  <conditionalFormatting sqref="B20:G21">
    <cfRule type="cellIs" priority="3" dxfId="1" operator="equal" stopIfTrue="1">
      <formula>$N21</formula>
    </cfRule>
    <cfRule type="cellIs" priority="4" dxfId="0" operator="equal" stopIfTrue="1">
      <formula>$K20</formula>
    </cfRule>
  </conditionalFormatting>
  <conditionalFormatting sqref="B22:G22">
    <cfRule type="cellIs" priority="5" dxfId="1" operator="equal" stopIfTrue="1">
      <formula>$N20</formula>
    </cfRule>
    <cfRule type="cellIs" priority="6" dxfId="0" operator="equal" stopIfTrue="1">
      <formula>$K22</formula>
    </cfRule>
  </conditionalFormatting>
  <conditionalFormatting sqref="B31:G35">
    <cfRule type="cellIs" priority="7" dxfId="1" operator="equal" stopIfTrue="1">
      <formula>$N28</formula>
    </cfRule>
    <cfRule type="cellIs" priority="8" dxfId="0" operator="equal" stopIfTrue="1">
      <formula>$K31</formula>
    </cfRule>
  </conditionalFormatting>
  <conditionalFormatting sqref="B36:G40">
    <cfRule type="cellIs" priority="9" dxfId="1" operator="equal" stopIfTrue="1">
      <formula>$N28</formula>
    </cfRule>
    <cfRule type="cellIs" priority="10" dxfId="0" operator="equal" stopIfTrue="1">
      <formula>$K36</formula>
    </cfRule>
  </conditionalFormatting>
  <conditionalFormatting sqref="B41:G43">
    <cfRule type="cellIs" priority="11" dxfId="1" operator="equal" stopIfTrue="1">
      <formula>$N31</formula>
    </cfRule>
    <cfRule type="cellIs" priority="12" dxfId="0" operator="equal" stopIfTrue="1">
      <formula>$K41</formula>
    </cfRule>
  </conditionalFormatting>
  <conditionalFormatting sqref="B44:G44">
    <cfRule type="cellIs" priority="13" dxfId="1" operator="equal" stopIfTrue="1">
      <formula>$N32</formula>
    </cfRule>
    <cfRule type="cellIs" priority="14" dxfId="0" operator="equal" stopIfTrue="1">
      <formula>$K44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 r:id="rId4"/>
  <drawing r:id="rId3"/>
  <legacyDrawing r:id="rId2"/>
  <oleObjects>
    <oleObject progId="Рисунок Microsoft Word" shapeId="6812111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9">
      <selection activeCell="O24" sqref="O24"/>
    </sheetView>
  </sheetViews>
  <sheetFormatPr defaultColWidth="11.57421875" defaultRowHeight="12.75"/>
  <cols>
    <col min="1" max="1" width="5.28125" style="0" customWidth="1"/>
    <col min="2" max="2" width="21.00390625" style="0" customWidth="1"/>
    <col min="3" max="5" width="9.00390625" style="0" bestFit="1" customWidth="1"/>
    <col min="6" max="6" width="9.28125" style="0" bestFit="1" customWidth="1"/>
    <col min="7" max="7" width="9.00390625" style="0" bestFit="1" customWidth="1"/>
    <col min="8" max="8" width="1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16" max="255" width="9.140625" style="0" customWidth="1"/>
  </cols>
  <sheetData>
    <row r="1" spans="6:9" ht="17.25" customHeight="1">
      <c r="F1" s="1"/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6" t="s">
        <v>12</v>
      </c>
      <c r="D5" s="37"/>
      <c r="O5" s="5"/>
      <c r="P5" s="5"/>
    </row>
    <row r="6" spans="3:16" s="6" customFormat="1" ht="31.5" customHeight="1">
      <c r="C6" s="38" t="s">
        <v>13</v>
      </c>
      <c r="D6" s="39"/>
      <c r="E6" s="39"/>
      <c r="F6" s="36" t="s">
        <v>14</v>
      </c>
      <c r="G6" s="36"/>
      <c r="H6" s="36"/>
      <c r="O6" s="8"/>
      <c r="P6" s="8"/>
    </row>
    <row r="7" spans="1:12" s="47" customFormat="1" ht="12" customHeight="1" thickBot="1">
      <c r="A7" s="40"/>
      <c r="B7" s="41" t="s">
        <v>5</v>
      </c>
      <c r="C7" s="42">
        <v>7</v>
      </c>
      <c r="D7" s="42">
        <v>8</v>
      </c>
      <c r="E7" s="43" t="s">
        <v>6</v>
      </c>
      <c r="F7" s="44" t="s">
        <v>7</v>
      </c>
      <c r="G7" s="44" t="s">
        <v>8</v>
      </c>
      <c r="H7" s="44" t="s">
        <v>9</v>
      </c>
      <c r="I7" s="43" t="s">
        <v>10</v>
      </c>
      <c r="J7" s="45" t="s">
        <v>15</v>
      </c>
      <c r="K7" s="45" t="s">
        <v>16</v>
      </c>
      <c r="L7" s="46"/>
    </row>
    <row r="8" spans="1:12" s="16" customFormat="1" ht="12" customHeight="1" thickBot="1">
      <c r="A8" s="122">
        <v>15</v>
      </c>
      <c r="B8" s="123" t="s">
        <v>24</v>
      </c>
      <c r="C8" s="124">
        <v>279</v>
      </c>
      <c r="D8" s="124">
        <v>167</v>
      </c>
      <c r="E8" s="125">
        <f aca="true" t="shared" si="0" ref="E8:E19">SUM(C8:D8)</f>
        <v>446</v>
      </c>
      <c r="F8" s="126">
        <f aca="true" t="shared" si="1" ref="F8:F19">AVERAGE(C8:D8)</f>
        <v>223</v>
      </c>
      <c r="G8" s="127">
        <f aca="true" t="shared" si="2" ref="G8:G19">MAX(C8:D8)</f>
        <v>279</v>
      </c>
      <c r="H8" s="127">
        <f aca="true" t="shared" si="3" ref="H8:H19">IF(D8&lt;&gt;"",MAX(C8:D8)-MIN(C8:D8),"")</f>
        <v>112</v>
      </c>
      <c r="I8" s="128">
        <v>1</v>
      </c>
      <c r="J8" s="22">
        <f aca="true" t="shared" si="4" ref="J8:J19">MIN(C8:D8)</f>
        <v>167</v>
      </c>
      <c r="K8" s="23">
        <f aca="true" t="shared" si="5" ref="K8:K19">MIN(C8:D8)</f>
        <v>167</v>
      </c>
      <c r="L8" s="15"/>
    </row>
    <row r="9" spans="1:12" s="16" customFormat="1" ht="12" customHeight="1" thickBot="1">
      <c r="A9" s="122">
        <v>24</v>
      </c>
      <c r="B9" s="129" t="s">
        <v>40</v>
      </c>
      <c r="C9" s="124">
        <v>204</v>
      </c>
      <c r="D9" s="124">
        <v>227</v>
      </c>
      <c r="E9" s="125">
        <f t="shared" si="0"/>
        <v>431</v>
      </c>
      <c r="F9" s="126">
        <f t="shared" si="1"/>
        <v>215.5</v>
      </c>
      <c r="G9" s="127">
        <f t="shared" si="2"/>
        <v>227</v>
      </c>
      <c r="H9" s="127">
        <f t="shared" si="3"/>
        <v>23</v>
      </c>
      <c r="I9" s="128">
        <v>2</v>
      </c>
      <c r="J9" s="22">
        <f t="shared" si="4"/>
        <v>204</v>
      </c>
      <c r="K9" s="23">
        <f t="shared" si="5"/>
        <v>204</v>
      </c>
      <c r="L9" s="15"/>
    </row>
    <row r="10" spans="1:12" s="16" customFormat="1" ht="12" customHeight="1" thickBot="1">
      <c r="A10" s="122">
        <v>23</v>
      </c>
      <c r="B10" s="130" t="s">
        <v>49</v>
      </c>
      <c r="C10" s="124">
        <v>178</v>
      </c>
      <c r="D10" s="124">
        <v>224</v>
      </c>
      <c r="E10" s="125">
        <f t="shared" si="0"/>
        <v>402</v>
      </c>
      <c r="F10" s="126">
        <f t="shared" si="1"/>
        <v>201</v>
      </c>
      <c r="G10" s="127">
        <f t="shared" si="2"/>
        <v>224</v>
      </c>
      <c r="H10" s="127">
        <f t="shared" si="3"/>
        <v>46</v>
      </c>
      <c r="I10" s="128">
        <v>3</v>
      </c>
      <c r="J10" s="22">
        <f t="shared" si="4"/>
        <v>178</v>
      </c>
      <c r="K10" s="23">
        <f t="shared" si="5"/>
        <v>178</v>
      </c>
      <c r="L10" s="15"/>
    </row>
    <row r="11" spans="1:12" s="16" customFormat="1" ht="12" customHeight="1" thickBot="1">
      <c r="A11" s="122">
        <v>14</v>
      </c>
      <c r="B11" s="123" t="s">
        <v>42</v>
      </c>
      <c r="C11" s="124">
        <v>182</v>
      </c>
      <c r="D11" s="124">
        <v>203</v>
      </c>
      <c r="E11" s="125">
        <f t="shared" si="0"/>
        <v>385</v>
      </c>
      <c r="F11" s="126">
        <f t="shared" si="1"/>
        <v>192.5</v>
      </c>
      <c r="G11" s="127">
        <f t="shared" si="2"/>
        <v>203</v>
      </c>
      <c r="H11" s="127">
        <f t="shared" si="3"/>
        <v>21</v>
      </c>
      <c r="I11" s="128">
        <v>4</v>
      </c>
      <c r="J11" s="22">
        <f t="shared" si="4"/>
        <v>182</v>
      </c>
      <c r="K11" s="23">
        <f t="shared" si="5"/>
        <v>182</v>
      </c>
      <c r="L11" s="15"/>
    </row>
    <row r="12" spans="1:12" s="16" customFormat="1" ht="12" customHeight="1" thickBot="1">
      <c r="A12" s="122">
        <v>19</v>
      </c>
      <c r="B12" s="123" t="s">
        <v>26</v>
      </c>
      <c r="C12" s="124">
        <v>240</v>
      </c>
      <c r="D12" s="124">
        <v>144</v>
      </c>
      <c r="E12" s="125">
        <f t="shared" si="0"/>
        <v>384</v>
      </c>
      <c r="F12" s="126">
        <f t="shared" si="1"/>
        <v>192</v>
      </c>
      <c r="G12" s="127">
        <f t="shared" si="2"/>
        <v>240</v>
      </c>
      <c r="H12" s="127">
        <f t="shared" si="3"/>
        <v>96</v>
      </c>
      <c r="I12" s="128">
        <v>5</v>
      </c>
      <c r="J12" s="22">
        <f t="shared" si="4"/>
        <v>144</v>
      </c>
      <c r="K12" s="23">
        <f t="shared" si="5"/>
        <v>144</v>
      </c>
      <c r="L12" s="15"/>
    </row>
    <row r="13" spans="1:12" s="16" customFormat="1" ht="12" customHeight="1" thickBot="1">
      <c r="A13" s="122">
        <v>13</v>
      </c>
      <c r="B13" s="123" t="s">
        <v>30</v>
      </c>
      <c r="C13" s="124">
        <v>193</v>
      </c>
      <c r="D13" s="124">
        <v>181</v>
      </c>
      <c r="E13" s="125">
        <f t="shared" si="0"/>
        <v>374</v>
      </c>
      <c r="F13" s="126">
        <f t="shared" si="1"/>
        <v>187</v>
      </c>
      <c r="G13" s="127">
        <f t="shared" si="2"/>
        <v>193</v>
      </c>
      <c r="H13" s="127">
        <f t="shared" si="3"/>
        <v>12</v>
      </c>
      <c r="I13" s="128">
        <v>6</v>
      </c>
      <c r="J13" s="22">
        <f t="shared" si="4"/>
        <v>181</v>
      </c>
      <c r="K13" s="23">
        <f t="shared" si="5"/>
        <v>181</v>
      </c>
      <c r="L13" s="15"/>
    </row>
    <row r="14" spans="1:12" s="16" customFormat="1" ht="12" customHeight="1" thickBot="1">
      <c r="A14" s="106">
        <v>16</v>
      </c>
      <c r="B14" s="116" t="s">
        <v>37</v>
      </c>
      <c r="C14" s="107">
        <v>220</v>
      </c>
      <c r="D14" s="107">
        <v>135</v>
      </c>
      <c r="E14" s="108">
        <f t="shared" si="0"/>
        <v>355</v>
      </c>
      <c r="F14" s="109">
        <f t="shared" si="1"/>
        <v>177.5</v>
      </c>
      <c r="G14" s="110">
        <f t="shared" si="2"/>
        <v>220</v>
      </c>
      <c r="H14" s="110">
        <f t="shared" si="3"/>
        <v>85</v>
      </c>
      <c r="I14" s="111">
        <v>19</v>
      </c>
      <c r="J14" s="22">
        <f t="shared" si="4"/>
        <v>135</v>
      </c>
      <c r="K14" s="23">
        <f t="shared" si="5"/>
        <v>135</v>
      </c>
      <c r="L14" s="15"/>
    </row>
    <row r="15" spans="1:12" s="16" customFormat="1" ht="12" customHeight="1" thickBot="1">
      <c r="A15" s="106">
        <v>18</v>
      </c>
      <c r="B15" s="119" t="s">
        <v>44</v>
      </c>
      <c r="C15" s="107">
        <v>186</v>
      </c>
      <c r="D15" s="107">
        <v>151</v>
      </c>
      <c r="E15" s="108">
        <f t="shared" si="0"/>
        <v>337</v>
      </c>
      <c r="F15" s="109">
        <f t="shared" si="1"/>
        <v>168.5</v>
      </c>
      <c r="G15" s="110">
        <f t="shared" si="2"/>
        <v>186</v>
      </c>
      <c r="H15" s="110">
        <f t="shared" si="3"/>
        <v>35</v>
      </c>
      <c r="I15" s="111">
        <v>20</v>
      </c>
      <c r="J15" s="22">
        <f t="shared" si="4"/>
        <v>151</v>
      </c>
      <c r="K15" s="23">
        <f t="shared" si="5"/>
        <v>151</v>
      </c>
      <c r="L15" s="15"/>
    </row>
    <row r="16" spans="1:12" s="16" customFormat="1" ht="12" customHeight="1" thickBot="1">
      <c r="A16" s="106">
        <v>17</v>
      </c>
      <c r="B16" s="119" t="s">
        <v>33</v>
      </c>
      <c r="C16" s="107">
        <v>148</v>
      </c>
      <c r="D16" s="107">
        <v>186</v>
      </c>
      <c r="E16" s="108">
        <f t="shared" si="0"/>
        <v>334</v>
      </c>
      <c r="F16" s="109">
        <f t="shared" si="1"/>
        <v>167</v>
      </c>
      <c r="G16" s="110">
        <f t="shared" si="2"/>
        <v>186</v>
      </c>
      <c r="H16" s="110">
        <f t="shared" si="3"/>
        <v>38</v>
      </c>
      <c r="I16" s="111">
        <v>21</v>
      </c>
      <c r="J16" s="22">
        <f t="shared" si="4"/>
        <v>148</v>
      </c>
      <c r="K16" s="23">
        <f t="shared" si="5"/>
        <v>148</v>
      </c>
      <c r="L16" s="15"/>
    </row>
    <row r="17" spans="1:12" s="16" customFormat="1" ht="12" customHeight="1" thickBot="1">
      <c r="A17" s="106">
        <v>21</v>
      </c>
      <c r="B17" s="119" t="s">
        <v>20</v>
      </c>
      <c r="C17" s="107">
        <v>160</v>
      </c>
      <c r="D17" s="107">
        <v>172</v>
      </c>
      <c r="E17" s="108">
        <f t="shared" si="0"/>
        <v>332</v>
      </c>
      <c r="F17" s="109">
        <f t="shared" si="1"/>
        <v>166</v>
      </c>
      <c r="G17" s="110">
        <f t="shared" si="2"/>
        <v>172</v>
      </c>
      <c r="H17" s="110">
        <f t="shared" si="3"/>
        <v>12</v>
      </c>
      <c r="I17" s="111">
        <v>22</v>
      </c>
      <c r="J17" s="22">
        <f t="shared" si="4"/>
        <v>160</v>
      </c>
      <c r="K17" s="23">
        <f t="shared" si="5"/>
        <v>160</v>
      </c>
      <c r="L17" s="15"/>
    </row>
    <row r="18" spans="1:12" s="16" customFormat="1" ht="12" customHeight="1" thickBot="1">
      <c r="A18" s="106">
        <v>20</v>
      </c>
      <c r="B18" s="119" t="s">
        <v>43</v>
      </c>
      <c r="C18" s="107">
        <v>163</v>
      </c>
      <c r="D18" s="107">
        <v>153</v>
      </c>
      <c r="E18" s="108">
        <f t="shared" si="0"/>
        <v>316</v>
      </c>
      <c r="F18" s="109">
        <f t="shared" si="1"/>
        <v>158</v>
      </c>
      <c r="G18" s="110">
        <f t="shared" si="2"/>
        <v>163</v>
      </c>
      <c r="H18" s="110">
        <f t="shared" si="3"/>
        <v>10</v>
      </c>
      <c r="I18" s="111">
        <v>23</v>
      </c>
      <c r="J18" s="22">
        <f t="shared" si="4"/>
        <v>153</v>
      </c>
      <c r="K18" s="23">
        <f t="shared" si="5"/>
        <v>153</v>
      </c>
      <c r="L18" s="15"/>
    </row>
    <row r="19" spans="1:12" s="16" customFormat="1" ht="12" customHeight="1" thickBot="1">
      <c r="A19" s="106">
        <v>22</v>
      </c>
      <c r="B19" s="119" t="s">
        <v>21</v>
      </c>
      <c r="C19" s="107">
        <v>145</v>
      </c>
      <c r="D19" s="107">
        <v>147</v>
      </c>
      <c r="E19" s="108">
        <f t="shared" si="0"/>
        <v>292</v>
      </c>
      <c r="F19" s="109">
        <f t="shared" si="1"/>
        <v>146</v>
      </c>
      <c r="G19" s="110">
        <f t="shared" si="2"/>
        <v>147</v>
      </c>
      <c r="H19" s="110">
        <f t="shared" si="3"/>
        <v>2</v>
      </c>
      <c r="I19" s="111">
        <v>24</v>
      </c>
      <c r="J19" s="22">
        <f t="shared" si="4"/>
        <v>145</v>
      </c>
      <c r="K19" s="23">
        <f t="shared" si="5"/>
        <v>145</v>
      </c>
      <c r="L19" s="15"/>
    </row>
    <row r="20" spans="1:9" ht="15.75" thickBot="1">
      <c r="A20" s="120"/>
      <c r="B20" s="121"/>
      <c r="C20" s="120"/>
      <c r="D20" s="120"/>
      <c r="E20" s="120"/>
      <c r="F20" s="120"/>
      <c r="G20" s="120"/>
      <c r="H20" s="120"/>
      <c r="I20" s="120"/>
    </row>
    <row r="21" spans="1:9" ht="12" customHeight="1" thickBot="1">
      <c r="A21" s="106"/>
      <c r="B21" s="112" t="s">
        <v>5</v>
      </c>
      <c r="C21" s="113">
        <v>9</v>
      </c>
      <c r="D21" s="114">
        <v>10</v>
      </c>
      <c r="E21" s="115" t="s">
        <v>6</v>
      </c>
      <c r="F21" s="112" t="s">
        <v>7</v>
      </c>
      <c r="G21" s="112" t="s">
        <v>8</v>
      </c>
      <c r="H21" s="112" t="s">
        <v>9</v>
      </c>
      <c r="I21" s="115" t="s">
        <v>10</v>
      </c>
    </row>
    <row r="22" spans="1:10" ht="12" customHeight="1" thickBot="1">
      <c r="A22" s="122">
        <v>8</v>
      </c>
      <c r="B22" s="131" t="s">
        <v>23</v>
      </c>
      <c r="C22" s="124">
        <v>236</v>
      </c>
      <c r="D22" s="124">
        <v>236</v>
      </c>
      <c r="E22" s="125">
        <f aca="true" t="shared" si="6" ref="E22:E33">SUM(C22:D22)</f>
        <v>472</v>
      </c>
      <c r="F22" s="126">
        <f aca="true" t="shared" si="7" ref="F22:F33">AVERAGE(C22:D22)</f>
        <v>236</v>
      </c>
      <c r="G22" s="127">
        <f aca="true" t="shared" si="8" ref="G22:G33">MAX(C22:D22)</f>
        <v>236</v>
      </c>
      <c r="H22" s="127">
        <f aca="true" t="shared" si="9" ref="H22:H33">IF(D22&lt;&gt;"",MAX(C22:D22)-MIN(C22:D22),"")</f>
        <v>0</v>
      </c>
      <c r="I22" s="128">
        <v>1</v>
      </c>
      <c r="J22" s="22">
        <f aca="true" t="shared" si="10" ref="J22:J33">MIN(C22:D22)</f>
        <v>236</v>
      </c>
    </row>
    <row r="23" spans="1:10" ht="12" customHeight="1" thickBot="1">
      <c r="A23" s="122">
        <v>24</v>
      </c>
      <c r="B23" s="129" t="s">
        <v>40</v>
      </c>
      <c r="C23" s="124">
        <v>237</v>
      </c>
      <c r="D23" s="124">
        <v>187</v>
      </c>
      <c r="E23" s="125">
        <f t="shared" si="6"/>
        <v>424</v>
      </c>
      <c r="F23" s="126">
        <f t="shared" si="7"/>
        <v>212</v>
      </c>
      <c r="G23" s="127">
        <f t="shared" si="8"/>
        <v>237</v>
      </c>
      <c r="H23" s="127">
        <f t="shared" si="9"/>
        <v>50</v>
      </c>
      <c r="I23" s="128">
        <v>2</v>
      </c>
      <c r="J23" s="22">
        <f t="shared" si="10"/>
        <v>187</v>
      </c>
    </row>
    <row r="24" spans="1:10" ht="12" customHeight="1" thickBot="1">
      <c r="A24" s="122">
        <v>7</v>
      </c>
      <c r="B24" s="131" t="s">
        <v>27</v>
      </c>
      <c r="C24" s="124">
        <v>176</v>
      </c>
      <c r="D24" s="124">
        <v>232</v>
      </c>
      <c r="E24" s="125">
        <f t="shared" si="6"/>
        <v>408</v>
      </c>
      <c r="F24" s="126">
        <f t="shared" si="7"/>
        <v>204</v>
      </c>
      <c r="G24" s="127">
        <f t="shared" si="8"/>
        <v>232</v>
      </c>
      <c r="H24" s="127">
        <f t="shared" si="9"/>
        <v>56</v>
      </c>
      <c r="I24" s="128">
        <v>3</v>
      </c>
      <c r="J24" s="22">
        <f t="shared" si="10"/>
        <v>176</v>
      </c>
    </row>
    <row r="25" spans="1:10" ht="12" customHeight="1" thickBot="1">
      <c r="A25" s="122">
        <v>23</v>
      </c>
      <c r="B25" s="130" t="s">
        <v>49</v>
      </c>
      <c r="C25" s="124">
        <v>209</v>
      </c>
      <c r="D25" s="124">
        <v>190</v>
      </c>
      <c r="E25" s="125">
        <f t="shared" si="6"/>
        <v>399</v>
      </c>
      <c r="F25" s="126">
        <f t="shared" si="7"/>
        <v>199.5</v>
      </c>
      <c r="G25" s="127">
        <f t="shared" si="8"/>
        <v>209</v>
      </c>
      <c r="H25" s="127">
        <f t="shared" si="9"/>
        <v>19</v>
      </c>
      <c r="I25" s="128">
        <v>4</v>
      </c>
      <c r="J25" s="22">
        <f t="shared" si="10"/>
        <v>190</v>
      </c>
    </row>
    <row r="26" spans="1:10" ht="12" customHeight="1" thickBot="1">
      <c r="A26" s="122">
        <v>9</v>
      </c>
      <c r="B26" s="131" t="s">
        <v>28</v>
      </c>
      <c r="C26" s="124">
        <v>211</v>
      </c>
      <c r="D26" s="124">
        <v>184</v>
      </c>
      <c r="E26" s="125">
        <f t="shared" si="6"/>
        <v>395</v>
      </c>
      <c r="F26" s="126">
        <f t="shared" si="7"/>
        <v>197.5</v>
      </c>
      <c r="G26" s="127">
        <f t="shared" si="8"/>
        <v>211</v>
      </c>
      <c r="H26" s="127">
        <f t="shared" si="9"/>
        <v>27</v>
      </c>
      <c r="I26" s="128">
        <v>5</v>
      </c>
      <c r="J26" s="22">
        <f t="shared" si="10"/>
        <v>184</v>
      </c>
    </row>
    <row r="27" spans="1:10" ht="12" customHeight="1" thickBot="1">
      <c r="A27" s="122">
        <v>19</v>
      </c>
      <c r="B27" s="123" t="s">
        <v>26</v>
      </c>
      <c r="C27" s="124">
        <v>207</v>
      </c>
      <c r="D27" s="124">
        <v>186</v>
      </c>
      <c r="E27" s="125">
        <f t="shared" si="6"/>
        <v>393</v>
      </c>
      <c r="F27" s="126">
        <f t="shared" si="7"/>
        <v>196.5</v>
      </c>
      <c r="G27" s="127">
        <f t="shared" si="8"/>
        <v>207</v>
      </c>
      <c r="H27" s="127">
        <f t="shared" si="9"/>
        <v>21</v>
      </c>
      <c r="I27" s="128">
        <v>6</v>
      </c>
      <c r="J27" s="22">
        <f t="shared" si="10"/>
        <v>186</v>
      </c>
    </row>
    <row r="28" spans="1:10" ht="12" customHeight="1" thickBot="1">
      <c r="A28" s="106">
        <v>10</v>
      </c>
      <c r="B28" s="119" t="s">
        <v>31</v>
      </c>
      <c r="C28" s="107">
        <v>166</v>
      </c>
      <c r="D28" s="107">
        <v>225</v>
      </c>
      <c r="E28" s="108">
        <f t="shared" si="6"/>
        <v>391</v>
      </c>
      <c r="F28" s="109">
        <f t="shared" si="7"/>
        <v>195.5</v>
      </c>
      <c r="G28" s="110">
        <f t="shared" si="8"/>
        <v>225</v>
      </c>
      <c r="H28" s="110">
        <f t="shared" si="9"/>
        <v>59</v>
      </c>
      <c r="I28" s="111">
        <v>13</v>
      </c>
      <c r="J28" s="22">
        <f t="shared" si="10"/>
        <v>166</v>
      </c>
    </row>
    <row r="29" spans="1:10" ht="12" customHeight="1" thickBot="1">
      <c r="A29" s="106">
        <v>11</v>
      </c>
      <c r="B29" s="119" t="s">
        <v>19</v>
      </c>
      <c r="C29" s="107">
        <v>209</v>
      </c>
      <c r="D29" s="107">
        <v>176</v>
      </c>
      <c r="E29" s="108">
        <f t="shared" si="6"/>
        <v>385</v>
      </c>
      <c r="F29" s="109">
        <f t="shared" si="7"/>
        <v>192.5</v>
      </c>
      <c r="G29" s="110">
        <f t="shared" si="8"/>
        <v>209</v>
      </c>
      <c r="H29" s="110">
        <f t="shared" si="9"/>
        <v>33</v>
      </c>
      <c r="I29" s="111">
        <v>14</v>
      </c>
      <c r="J29" s="22">
        <f t="shared" si="10"/>
        <v>176</v>
      </c>
    </row>
    <row r="30" spans="1:10" ht="12" customHeight="1" thickBot="1">
      <c r="A30" s="106">
        <v>15</v>
      </c>
      <c r="B30" s="116" t="s">
        <v>24</v>
      </c>
      <c r="C30" s="107">
        <v>156</v>
      </c>
      <c r="D30" s="107">
        <v>202</v>
      </c>
      <c r="E30" s="108">
        <f t="shared" si="6"/>
        <v>358</v>
      </c>
      <c r="F30" s="109">
        <f t="shared" si="7"/>
        <v>179</v>
      </c>
      <c r="G30" s="110">
        <f t="shared" si="8"/>
        <v>202</v>
      </c>
      <c r="H30" s="110">
        <f t="shared" si="9"/>
        <v>46</v>
      </c>
      <c r="I30" s="111">
        <v>15</v>
      </c>
      <c r="J30" s="22">
        <f t="shared" si="10"/>
        <v>156</v>
      </c>
    </row>
    <row r="31" spans="1:10" ht="12" customHeight="1" thickBot="1">
      <c r="A31" s="106">
        <v>13</v>
      </c>
      <c r="B31" s="116" t="s">
        <v>30</v>
      </c>
      <c r="C31" s="107">
        <v>185</v>
      </c>
      <c r="D31" s="107">
        <v>166</v>
      </c>
      <c r="E31" s="108">
        <f t="shared" si="6"/>
        <v>351</v>
      </c>
      <c r="F31" s="109">
        <f t="shared" si="7"/>
        <v>175.5</v>
      </c>
      <c r="G31" s="110">
        <f t="shared" si="8"/>
        <v>185</v>
      </c>
      <c r="H31" s="110">
        <f t="shared" si="9"/>
        <v>19</v>
      </c>
      <c r="I31" s="111">
        <v>16</v>
      </c>
      <c r="J31" s="22">
        <f t="shared" si="10"/>
        <v>166</v>
      </c>
    </row>
    <row r="32" spans="1:10" ht="12" customHeight="1" thickBot="1">
      <c r="A32" s="106">
        <v>12</v>
      </c>
      <c r="B32" s="116" t="s">
        <v>50</v>
      </c>
      <c r="C32" s="107">
        <v>181</v>
      </c>
      <c r="D32" s="107">
        <v>145</v>
      </c>
      <c r="E32" s="108">
        <f t="shared" si="6"/>
        <v>326</v>
      </c>
      <c r="F32" s="109">
        <f t="shared" si="7"/>
        <v>163</v>
      </c>
      <c r="G32" s="110">
        <f t="shared" si="8"/>
        <v>181</v>
      </c>
      <c r="H32" s="110">
        <f t="shared" si="9"/>
        <v>36</v>
      </c>
      <c r="I32" s="111">
        <v>17</v>
      </c>
      <c r="J32" s="22">
        <f t="shared" si="10"/>
        <v>145</v>
      </c>
    </row>
    <row r="33" spans="1:10" ht="12" customHeight="1" thickBot="1">
      <c r="A33" s="106">
        <v>14</v>
      </c>
      <c r="B33" s="116" t="s">
        <v>42</v>
      </c>
      <c r="C33" s="107">
        <v>199</v>
      </c>
      <c r="D33" s="107">
        <v>127</v>
      </c>
      <c r="E33" s="108">
        <f t="shared" si="6"/>
        <v>326</v>
      </c>
      <c r="F33" s="109">
        <f t="shared" si="7"/>
        <v>163</v>
      </c>
      <c r="G33" s="110">
        <f t="shared" si="8"/>
        <v>199</v>
      </c>
      <c r="H33" s="110">
        <f t="shared" si="9"/>
        <v>72</v>
      </c>
      <c r="I33" s="111">
        <v>18</v>
      </c>
      <c r="J33" s="22">
        <f t="shared" si="10"/>
        <v>127</v>
      </c>
    </row>
    <row r="34" spans="1:9" ht="15.75" thickBot="1">
      <c r="A34" s="120"/>
      <c r="B34" s="121"/>
      <c r="C34" s="120"/>
      <c r="D34" s="120"/>
      <c r="E34" s="120"/>
      <c r="F34" s="120"/>
      <c r="G34" s="120"/>
      <c r="H34" s="120"/>
      <c r="I34" s="120"/>
    </row>
    <row r="35" spans="1:9" ht="12" customHeight="1" thickBot="1">
      <c r="A35" s="106"/>
      <c r="B35" s="112" t="s">
        <v>5</v>
      </c>
      <c r="C35" s="113">
        <v>11</v>
      </c>
      <c r="D35" s="114">
        <v>12</v>
      </c>
      <c r="E35" s="115" t="s">
        <v>6</v>
      </c>
      <c r="F35" s="112" t="s">
        <v>7</v>
      </c>
      <c r="G35" s="112" t="s">
        <v>8</v>
      </c>
      <c r="H35" s="112" t="s">
        <v>9</v>
      </c>
      <c r="I35" s="115" t="s">
        <v>10</v>
      </c>
    </row>
    <row r="36" spans="1:10" ht="12" customHeight="1" thickBot="1">
      <c r="A36" s="122">
        <v>5</v>
      </c>
      <c r="B36" s="131" t="s">
        <v>41</v>
      </c>
      <c r="C36" s="124">
        <v>248</v>
      </c>
      <c r="D36" s="124">
        <v>189</v>
      </c>
      <c r="E36" s="125">
        <f aca="true" t="shared" si="11" ref="E36:E47">SUM(C36:D36)</f>
        <v>437</v>
      </c>
      <c r="F36" s="126">
        <f aca="true" t="shared" si="12" ref="F36:F47">AVERAGE(C36:D36)</f>
        <v>218.5</v>
      </c>
      <c r="G36" s="127">
        <f aca="true" t="shared" si="13" ref="G36:G47">MAX(C36:D36)</f>
        <v>248</v>
      </c>
      <c r="H36" s="127">
        <f aca="true" t="shared" si="14" ref="H36:H47">IF(D36&lt;&gt;"",MAX(C36:D36)-MIN(C36:D36),"")</f>
        <v>59</v>
      </c>
      <c r="I36" s="128">
        <v>1</v>
      </c>
      <c r="J36" s="22">
        <f aca="true" t="shared" si="15" ref="J36:J47">MIN(C36:D36)</f>
        <v>189</v>
      </c>
    </row>
    <row r="37" spans="1:10" ht="12" customHeight="1" thickBot="1">
      <c r="A37" s="122">
        <v>23</v>
      </c>
      <c r="B37" s="130" t="s">
        <v>49</v>
      </c>
      <c r="C37" s="124">
        <v>230</v>
      </c>
      <c r="D37" s="124">
        <v>187</v>
      </c>
      <c r="E37" s="125">
        <f t="shared" si="11"/>
        <v>417</v>
      </c>
      <c r="F37" s="126">
        <f t="shared" si="12"/>
        <v>208.5</v>
      </c>
      <c r="G37" s="127">
        <f t="shared" si="13"/>
        <v>230</v>
      </c>
      <c r="H37" s="127">
        <f t="shared" si="14"/>
        <v>43</v>
      </c>
      <c r="I37" s="128">
        <v>2</v>
      </c>
      <c r="J37" s="22">
        <f t="shared" si="15"/>
        <v>187</v>
      </c>
    </row>
    <row r="38" spans="1:10" ht="12" customHeight="1" thickBot="1">
      <c r="A38" s="122">
        <v>2</v>
      </c>
      <c r="B38" s="131" t="s">
        <v>36</v>
      </c>
      <c r="C38" s="124">
        <v>195</v>
      </c>
      <c r="D38" s="124">
        <v>213</v>
      </c>
      <c r="E38" s="125">
        <f t="shared" si="11"/>
        <v>408</v>
      </c>
      <c r="F38" s="126">
        <f t="shared" si="12"/>
        <v>204</v>
      </c>
      <c r="G38" s="127">
        <f t="shared" si="13"/>
        <v>213</v>
      </c>
      <c r="H38" s="127">
        <f t="shared" si="14"/>
        <v>18</v>
      </c>
      <c r="I38" s="128">
        <v>3</v>
      </c>
      <c r="J38" s="22">
        <f t="shared" si="15"/>
        <v>195</v>
      </c>
    </row>
    <row r="39" spans="1:10" ht="12" customHeight="1" thickBot="1">
      <c r="A39" s="122">
        <v>9</v>
      </c>
      <c r="B39" s="131" t="s">
        <v>28</v>
      </c>
      <c r="C39" s="124">
        <v>224</v>
      </c>
      <c r="D39" s="124">
        <v>169</v>
      </c>
      <c r="E39" s="125">
        <f t="shared" si="11"/>
        <v>393</v>
      </c>
      <c r="F39" s="126">
        <f t="shared" si="12"/>
        <v>196.5</v>
      </c>
      <c r="G39" s="127">
        <f t="shared" si="13"/>
        <v>224</v>
      </c>
      <c r="H39" s="127">
        <f t="shared" si="14"/>
        <v>55</v>
      </c>
      <c r="I39" s="128">
        <v>4</v>
      </c>
      <c r="J39" s="22">
        <f t="shared" si="15"/>
        <v>169</v>
      </c>
    </row>
    <row r="40" spans="1:10" ht="12" customHeight="1" thickBot="1">
      <c r="A40" s="122">
        <v>8</v>
      </c>
      <c r="B40" s="131" t="s">
        <v>23</v>
      </c>
      <c r="C40" s="124">
        <v>184</v>
      </c>
      <c r="D40" s="124">
        <v>201</v>
      </c>
      <c r="E40" s="125">
        <f t="shared" si="11"/>
        <v>385</v>
      </c>
      <c r="F40" s="126">
        <f t="shared" si="12"/>
        <v>192.5</v>
      </c>
      <c r="G40" s="127">
        <f t="shared" si="13"/>
        <v>201</v>
      </c>
      <c r="H40" s="127">
        <f t="shared" si="14"/>
        <v>17</v>
      </c>
      <c r="I40" s="128">
        <v>5</v>
      </c>
      <c r="J40" s="22">
        <f t="shared" si="15"/>
        <v>184</v>
      </c>
    </row>
    <row r="41" spans="1:10" ht="12" customHeight="1" thickBot="1">
      <c r="A41" s="122">
        <v>7</v>
      </c>
      <c r="B41" s="131" t="s">
        <v>27</v>
      </c>
      <c r="C41" s="124">
        <v>203</v>
      </c>
      <c r="D41" s="124">
        <v>171</v>
      </c>
      <c r="E41" s="125">
        <f t="shared" si="11"/>
        <v>374</v>
      </c>
      <c r="F41" s="126">
        <f t="shared" si="12"/>
        <v>187</v>
      </c>
      <c r="G41" s="127">
        <f t="shared" si="13"/>
        <v>203</v>
      </c>
      <c r="H41" s="127">
        <f t="shared" si="14"/>
        <v>32</v>
      </c>
      <c r="I41" s="128">
        <v>6</v>
      </c>
      <c r="J41" s="22">
        <f t="shared" si="15"/>
        <v>171</v>
      </c>
    </row>
    <row r="42" spans="1:10" ht="12" customHeight="1" thickBot="1">
      <c r="A42" s="106">
        <v>4</v>
      </c>
      <c r="B42" s="116" t="s">
        <v>32</v>
      </c>
      <c r="C42" s="107">
        <v>161</v>
      </c>
      <c r="D42" s="107">
        <v>213</v>
      </c>
      <c r="E42" s="108">
        <f t="shared" si="11"/>
        <v>374</v>
      </c>
      <c r="F42" s="109">
        <f t="shared" si="12"/>
        <v>187</v>
      </c>
      <c r="G42" s="110">
        <f t="shared" si="13"/>
        <v>213</v>
      </c>
      <c r="H42" s="110">
        <f t="shared" si="14"/>
        <v>52</v>
      </c>
      <c r="I42" s="111">
        <v>7</v>
      </c>
      <c r="J42" s="22">
        <f t="shared" si="15"/>
        <v>161</v>
      </c>
    </row>
    <row r="43" spans="1:10" ht="12" customHeight="1" thickBot="1">
      <c r="A43" s="106">
        <v>6</v>
      </c>
      <c r="B43" s="119" t="s">
        <v>25</v>
      </c>
      <c r="C43" s="107">
        <v>175</v>
      </c>
      <c r="D43" s="107">
        <v>192</v>
      </c>
      <c r="E43" s="108">
        <f t="shared" si="11"/>
        <v>367</v>
      </c>
      <c r="F43" s="109">
        <f t="shared" si="12"/>
        <v>183.5</v>
      </c>
      <c r="G43" s="110">
        <f t="shared" si="13"/>
        <v>192</v>
      </c>
      <c r="H43" s="110">
        <f t="shared" si="14"/>
        <v>17</v>
      </c>
      <c r="I43" s="111">
        <v>8</v>
      </c>
      <c r="J43" s="22">
        <f t="shared" si="15"/>
        <v>175</v>
      </c>
    </row>
    <row r="44" spans="1:10" ht="12" customHeight="1" thickBot="1">
      <c r="A44" s="106">
        <v>3</v>
      </c>
      <c r="B44" s="119" t="s">
        <v>38</v>
      </c>
      <c r="C44" s="107">
        <v>180</v>
      </c>
      <c r="D44" s="107">
        <v>186</v>
      </c>
      <c r="E44" s="108">
        <f t="shared" si="11"/>
        <v>366</v>
      </c>
      <c r="F44" s="109">
        <f t="shared" si="12"/>
        <v>183</v>
      </c>
      <c r="G44" s="110">
        <f t="shared" si="13"/>
        <v>186</v>
      </c>
      <c r="H44" s="110">
        <f t="shared" si="14"/>
        <v>6</v>
      </c>
      <c r="I44" s="111">
        <v>9</v>
      </c>
      <c r="J44" s="22">
        <f t="shared" si="15"/>
        <v>180</v>
      </c>
    </row>
    <row r="45" spans="1:10" ht="12" customHeight="1" thickBot="1">
      <c r="A45" s="106">
        <v>19</v>
      </c>
      <c r="B45" s="116" t="s">
        <v>26</v>
      </c>
      <c r="C45" s="107">
        <v>175</v>
      </c>
      <c r="D45" s="107">
        <v>175</v>
      </c>
      <c r="E45" s="108">
        <f t="shared" si="11"/>
        <v>350</v>
      </c>
      <c r="F45" s="109">
        <f t="shared" si="12"/>
        <v>175</v>
      </c>
      <c r="G45" s="110">
        <f t="shared" si="13"/>
        <v>175</v>
      </c>
      <c r="H45" s="110">
        <f t="shared" si="14"/>
        <v>0</v>
      </c>
      <c r="I45" s="111">
        <v>10</v>
      </c>
      <c r="J45" s="22">
        <f t="shared" si="15"/>
        <v>175</v>
      </c>
    </row>
    <row r="46" spans="1:10" ht="12" customHeight="1" thickBot="1">
      <c r="A46" s="106">
        <v>1</v>
      </c>
      <c r="B46" s="119" t="s">
        <v>53</v>
      </c>
      <c r="C46" s="107">
        <v>167</v>
      </c>
      <c r="D46" s="107">
        <v>179</v>
      </c>
      <c r="E46" s="108">
        <f t="shared" si="11"/>
        <v>346</v>
      </c>
      <c r="F46" s="109">
        <f t="shared" si="12"/>
        <v>173</v>
      </c>
      <c r="G46" s="110">
        <f t="shared" si="13"/>
        <v>179</v>
      </c>
      <c r="H46" s="110">
        <f t="shared" si="14"/>
        <v>12</v>
      </c>
      <c r="I46" s="111">
        <v>11</v>
      </c>
      <c r="J46" s="22">
        <f t="shared" si="15"/>
        <v>167</v>
      </c>
    </row>
    <row r="47" spans="1:10" ht="12" customHeight="1" thickBot="1">
      <c r="A47" s="106">
        <v>24</v>
      </c>
      <c r="B47" s="117" t="s">
        <v>40</v>
      </c>
      <c r="C47" s="107">
        <v>123</v>
      </c>
      <c r="D47" s="107">
        <v>221</v>
      </c>
      <c r="E47" s="108">
        <f t="shared" si="11"/>
        <v>344</v>
      </c>
      <c r="F47" s="109">
        <f t="shared" si="12"/>
        <v>172</v>
      </c>
      <c r="G47" s="110">
        <f t="shared" si="13"/>
        <v>221</v>
      </c>
      <c r="H47" s="110">
        <f t="shared" si="14"/>
        <v>98</v>
      </c>
      <c r="I47" s="111">
        <v>12</v>
      </c>
      <c r="J47" s="22">
        <f t="shared" si="15"/>
        <v>123</v>
      </c>
    </row>
  </sheetData>
  <sheetProtection selectLockedCells="1" selectUnlockedCells="1"/>
  <conditionalFormatting sqref="C8:D19">
    <cfRule type="cellIs" priority="1" dxfId="1" operator="equal" stopIfTrue="1">
      <formula>$K8</formula>
    </cfRule>
    <cfRule type="cellIs" priority="2" dxfId="0" operator="equal" stopIfTrue="1">
      <formula>$H8</formula>
    </cfRule>
  </conditionalFormatting>
  <conditionalFormatting sqref="C22:D33">
    <cfRule type="cellIs" priority="3" dxfId="1" operator="equal" stopIfTrue="1">
      <formula>$K22</formula>
    </cfRule>
    <cfRule type="cellIs" priority="4" dxfId="0" operator="equal" stopIfTrue="1">
      <formula>$H22</formula>
    </cfRule>
  </conditionalFormatting>
  <conditionalFormatting sqref="C36:D47">
    <cfRule type="cellIs" priority="5" dxfId="1" operator="equal" stopIfTrue="1">
      <formula>$K36</formula>
    </cfRule>
    <cfRule type="cellIs" priority="6" dxfId="0" operator="equal" stopIfTrue="1">
      <formula>$H36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 r:id="rId4"/>
  <drawing r:id="rId3"/>
  <legacyDrawing r:id="rId2"/>
  <oleObjects>
    <oleObject progId="Рисунок Microsoft Word" shapeId="6812340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4">
      <selection activeCell="J21" sqref="J21"/>
    </sheetView>
  </sheetViews>
  <sheetFormatPr defaultColWidth="9.140625" defaultRowHeight="12.75"/>
  <cols>
    <col min="1" max="1" width="5.28125" style="0" customWidth="1"/>
    <col min="2" max="2" width="28.28125" style="0" customWidth="1"/>
    <col min="8" max="8" width="11.8515625" style="0" customWidth="1"/>
    <col min="10" max="10" width="9.421875" style="0" customWidth="1"/>
    <col min="11" max="14" width="7.140625" style="0" customWidth="1"/>
    <col min="15" max="15" width="7.00390625" style="0" customWidth="1"/>
    <col min="16" max="16" width="5.140625" style="0" customWidth="1"/>
    <col min="17" max="17" width="7.57421875" style="0" customWidth="1"/>
  </cols>
  <sheetData>
    <row r="1" spans="8:11" ht="17.25" customHeight="1">
      <c r="H1" s="1"/>
      <c r="I1" s="1"/>
      <c r="J1" s="1"/>
      <c r="K1" s="2" t="s">
        <v>0</v>
      </c>
    </row>
    <row r="2" ht="12.75">
      <c r="K2" s="2" t="s">
        <v>1</v>
      </c>
    </row>
    <row r="3" ht="10.5" customHeight="1">
      <c r="K3" s="2" t="s">
        <v>2</v>
      </c>
    </row>
    <row r="4" ht="13.5" customHeight="1"/>
    <row r="5" spans="1:18" ht="24" customHeight="1">
      <c r="A5" s="36" t="s">
        <v>12</v>
      </c>
      <c r="D5" s="37"/>
      <c r="E5" s="37"/>
      <c r="Q5" s="5"/>
      <c r="R5" s="5"/>
    </row>
    <row r="6" spans="1:18" ht="24" customHeight="1">
      <c r="A6" s="48"/>
      <c r="D6" s="7" t="s">
        <v>17</v>
      </c>
      <c r="E6" s="7"/>
      <c r="Q6" s="5"/>
      <c r="R6" s="5"/>
    </row>
    <row r="7" spans="1:18" ht="28.5" customHeight="1">
      <c r="A7" s="48"/>
      <c r="D7" s="37"/>
      <c r="E7" s="37"/>
      <c r="F7" s="49" t="s">
        <v>3</v>
      </c>
      <c r="G7" s="50"/>
      <c r="H7" s="49" t="s">
        <v>14</v>
      </c>
      <c r="I7" s="49"/>
      <c r="J7" s="48"/>
      <c r="Q7" s="5"/>
      <c r="R7" s="5"/>
    </row>
    <row r="8" spans="4:18" s="6" customFormat="1" ht="29.25" customHeight="1">
      <c r="D8" s="51"/>
      <c r="E8" s="51"/>
      <c r="F8" s="36"/>
      <c r="G8" s="51"/>
      <c r="H8" s="52"/>
      <c r="I8" s="53"/>
      <c r="J8" s="38"/>
      <c r="Q8" s="8"/>
      <c r="R8" s="8"/>
    </row>
    <row r="9" spans="1:14" s="16" customFormat="1" ht="14.25" customHeight="1" thickBot="1">
      <c r="A9" s="132"/>
      <c r="B9" s="133" t="s">
        <v>5</v>
      </c>
      <c r="C9" s="113">
        <v>11</v>
      </c>
      <c r="D9" s="114">
        <v>12</v>
      </c>
      <c r="E9" s="134">
        <v>13</v>
      </c>
      <c r="F9" s="113">
        <v>14</v>
      </c>
      <c r="G9" s="115" t="s">
        <v>6</v>
      </c>
      <c r="H9" s="112" t="s">
        <v>7</v>
      </c>
      <c r="I9" s="112" t="s">
        <v>8</v>
      </c>
      <c r="J9" s="112" t="s">
        <v>9</v>
      </c>
      <c r="K9" s="115" t="s">
        <v>10</v>
      </c>
      <c r="L9" s="14"/>
      <c r="M9" s="14"/>
      <c r="N9" s="15"/>
    </row>
    <row r="10" spans="1:14" s="16" customFormat="1" ht="14.25" customHeight="1" thickBot="1">
      <c r="A10" s="106">
        <v>23</v>
      </c>
      <c r="B10" s="118" t="s">
        <v>49</v>
      </c>
      <c r="C10" s="107">
        <v>230</v>
      </c>
      <c r="D10" s="107">
        <v>187</v>
      </c>
      <c r="E10" s="135">
        <v>224</v>
      </c>
      <c r="F10" s="107">
        <v>253</v>
      </c>
      <c r="G10" s="108">
        <f aca="true" t="shared" si="0" ref="G10:G15">SUM(C10:F10)</f>
        <v>894</v>
      </c>
      <c r="H10" s="109">
        <f aca="true" t="shared" si="1" ref="H10:H15">AVERAGE(C10:F10)</f>
        <v>223.5</v>
      </c>
      <c r="I10" s="110">
        <f aca="true" t="shared" si="2" ref="I10:I15">MAX(C10:D10)</f>
        <v>230</v>
      </c>
      <c r="J10" s="110">
        <f aca="true" t="shared" si="3" ref="J10:J15">IF(D10&lt;&gt;"",MAX(C10:D10)-MIN(C10:D10),"")</f>
        <v>43</v>
      </c>
      <c r="K10" s="111">
        <v>1</v>
      </c>
      <c r="L10" s="22"/>
      <c r="M10" s="23"/>
      <c r="N10" s="15"/>
    </row>
    <row r="11" spans="1:14" s="16" customFormat="1" ht="14.25" customHeight="1" thickBot="1">
      <c r="A11" s="106">
        <v>5</v>
      </c>
      <c r="B11" s="119" t="s">
        <v>41</v>
      </c>
      <c r="C11" s="107">
        <v>248</v>
      </c>
      <c r="D11" s="107">
        <v>189</v>
      </c>
      <c r="E11" s="135">
        <v>199</v>
      </c>
      <c r="F11" s="107">
        <v>247</v>
      </c>
      <c r="G11" s="108">
        <f t="shared" si="0"/>
        <v>883</v>
      </c>
      <c r="H11" s="109">
        <f t="shared" si="1"/>
        <v>220.75</v>
      </c>
      <c r="I11" s="110">
        <f t="shared" si="2"/>
        <v>248</v>
      </c>
      <c r="J11" s="110">
        <f t="shared" si="3"/>
        <v>59</v>
      </c>
      <c r="K11" s="111">
        <v>2</v>
      </c>
      <c r="L11" s="22"/>
      <c r="M11" s="23"/>
      <c r="N11" s="15"/>
    </row>
    <row r="12" spans="1:14" s="16" customFormat="1" ht="14.25" customHeight="1" thickBot="1">
      <c r="A12" s="106">
        <v>2</v>
      </c>
      <c r="B12" s="119" t="s">
        <v>36</v>
      </c>
      <c r="C12" s="107">
        <v>195</v>
      </c>
      <c r="D12" s="107">
        <v>213</v>
      </c>
      <c r="E12" s="135">
        <v>192</v>
      </c>
      <c r="F12" s="107">
        <v>222</v>
      </c>
      <c r="G12" s="108">
        <f t="shared" si="0"/>
        <v>822</v>
      </c>
      <c r="H12" s="109">
        <f t="shared" si="1"/>
        <v>205.5</v>
      </c>
      <c r="I12" s="110">
        <f t="shared" si="2"/>
        <v>213</v>
      </c>
      <c r="J12" s="110">
        <f t="shared" si="3"/>
        <v>18</v>
      </c>
      <c r="K12" s="111">
        <v>3</v>
      </c>
      <c r="L12" s="22"/>
      <c r="M12" s="23"/>
      <c r="N12" s="15"/>
    </row>
    <row r="13" spans="1:14" s="16" customFormat="1" ht="14.25" customHeight="1" thickBot="1">
      <c r="A13" s="106">
        <v>8</v>
      </c>
      <c r="B13" s="119" t="s">
        <v>23</v>
      </c>
      <c r="C13" s="107">
        <v>184</v>
      </c>
      <c r="D13" s="107">
        <v>201</v>
      </c>
      <c r="E13" s="107">
        <v>206</v>
      </c>
      <c r="F13" s="68">
        <v>218</v>
      </c>
      <c r="G13" s="108">
        <f t="shared" si="0"/>
        <v>809</v>
      </c>
      <c r="H13" s="109">
        <f t="shared" si="1"/>
        <v>202.25</v>
      </c>
      <c r="I13" s="110">
        <f t="shared" si="2"/>
        <v>201</v>
      </c>
      <c r="J13" s="110">
        <f t="shared" si="3"/>
        <v>17</v>
      </c>
      <c r="K13" s="111">
        <v>4</v>
      </c>
      <c r="L13" s="22"/>
      <c r="M13" s="23"/>
      <c r="N13" s="15"/>
    </row>
    <row r="14" spans="1:14" s="16" customFormat="1" ht="14.25" customHeight="1" thickBot="1">
      <c r="A14" s="106">
        <v>9</v>
      </c>
      <c r="B14" s="119" t="s">
        <v>28</v>
      </c>
      <c r="C14" s="107">
        <v>224</v>
      </c>
      <c r="D14" s="107">
        <v>169</v>
      </c>
      <c r="E14" s="135">
        <v>173</v>
      </c>
      <c r="F14" s="107">
        <v>203</v>
      </c>
      <c r="G14" s="108">
        <f t="shared" si="0"/>
        <v>769</v>
      </c>
      <c r="H14" s="109">
        <f t="shared" si="1"/>
        <v>192.25</v>
      </c>
      <c r="I14" s="110">
        <f t="shared" si="2"/>
        <v>224</v>
      </c>
      <c r="J14" s="110">
        <f t="shared" si="3"/>
        <v>55</v>
      </c>
      <c r="K14" s="111">
        <v>5</v>
      </c>
      <c r="L14" s="22"/>
      <c r="M14" s="23"/>
      <c r="N14" s="15"/>
    </row>
    <row r="15" spans="1:14" s="16" customFormat="1" ht="14.25" customHeight="1" thickBot="1">
      <c r="A15" s="106">
        <v>7</v>
      </c>
      <c r="B15" s="119" t="s">
        <v>27</v>
      </c>
      <c r="C15" s="107">
        <v>203</v>
      </c>
      <c r="D15" s="107">
        <v>171</v>
      </c>
      <c r="E15" s="135">
        <v>219</v>
      </c>
      <c r="F15" s="107">
        <v>175</v>
      </c>
      <c r="G15" s="108">
        <f t="shared" si="0"/>
        <v>768</v>
      </c>
      <c r="H15" s="109">
        <f t="shared" si="1"/>
        <v>192</v>
      </c>
      <c r="I15" s="110">
        <f t="shared" si="2"/>
        <v>203</v>
      </c>
      <c r="J15" s="110">
        <f t="shared" si="3"/>
        <v>32</v>
      </c>
      <c r="K15" s="111">
        <v>6</v>
      </c>
      <c r="L15" s="22"/>
      <c r="M15" s="23"/>
      <c r="N15" s="15"/>
    </row>
    <row r="16" spans="1:11" ht="1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31" ht="20.25">
      <c r="C31" s="54"/>
    </row>
  </sheetData>
  <sheetProtection selectLockedCells="1" selectUnlockedCells="1"/>
  <conditionalFormatting sqref="E10:F15">
    <cfRule type="cellIs" priority="1" dxfId="1" operator="equal" stopIfTrue="1">
      <formula>$L10</formula>
    </cfRule>
    <cfRule type="cellIs" priority="2" dxfId="0" operator="equal" stopIfTrue="1">
      <formula>$I10</formula>
    </cfRule>
  </conditionalFormatting>
  <conditionalFormatting sqref="C10:D15">
    <cfRule type="cellIs" priority="3" dxfId="1" operator="equal" stopIfTrue="1">
      <formula>$K10</formula>
    </cfRule>
    <cfRule type="cellIs" priority="4" dxfId="0" operator="equal" stopIfTrue="1">
      <formula>$H10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6812599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zoomScale="85" zoomScaleNormal="85" zoomScalePageLayoutView="0" workbookViewId="0" topLeftCell="A1">
      <selection activeCell="P28" sqref="P28"/>
    </sheetView>
  </sheetViews>
  <sheetFormatPr defaultColWidth="9.140625" defaultRowHeight="12.75"/>
  <cols>
    <col min="1" max="1" width="5.28125" style="0" customWidth="1"/>
    <col min="2" max="2" width="33.57421875" style="0" customWidth="1"/>
    <col min="3" max="3" width="14.7109375" style="0" customWidth="1"/>
    <col min="6" max="6" width="29.57421875" style="0" customWidth="1"/>
    <col min="7" max="7" width="20.7109375" style="0" customWidth="1"/>
    <col min="8" max="8" width="11.8515625" style="0" customWidth="1"/>
    <col min="10" max="10" width="9.421875" style="0" customWidth="1"/>
    <col min="11" max="14" width="7.140625" style="0" customWidth="1"/>
    <col min="15" max="15" width="7.00390625" style="0" customWidth="1"/>
    <col min="16" max="16" width="5.140625" style="0" customWidth="1"/>
    <col min="17" max="17" width="7.57421875" style="0" customWidth="1"/>
  </cols>
  <sheetData>
    <row r="1" spans="2:7" ht="17.25" customHeight="1">
      <c r="B1" s="55"/>
      <c r="C1" s="55"/>
      <c r="D1" s="55"/>
      <c r="F1" s="55"/>
      <c r="G1" s="55"/>
    </row>
    <row r="2" spans="1:7" ht="17.25" customHeight="1">
      <c r="A2" s="56" t="s">
        <v>18</v>
      </c>
      <c r="B2" s="56" t="s">
        <v>5</v>
      </c>
      <c r="C2" s="56"/>
      <c r="D2" s="55"/>
      <c r="E2" s="56" t="s">
        <v>18</v>
      </c>
      <c r="F2" s="56" t="s">
        <v>5</v>
      </c>
      <c r="G2" s="56"/>
    </row>
    <row r="3" spans="1:7" ht="17.25" customHeight="1">
      <c r="A3" s="56">
        <v>1</v>
      </c>
      <c r="B3" s="57" t="s">
        <v>19</v>
      </c>
      <c r="C3" s="56"/>
      <c r="D3" s="55"/>
      <c r="E3" s="56">
        <v>1</v>
      </c>
      <c r="F3" s="57" t="s">
        <v>20</v>
      </c>
      <c r="G3" s="56"/>
    </row>
    <row r="4" spans="1:7" ht="17.25" customHeight="1">
      <c r="A4" s="56">
        <v>2</v>
      </c>
      <c r="B4" s="57" t="s">
        <v>21</v>
      </c>
      <c r="C4" s="56"/>
      <c r="D4" s="55"/>
      <c r="E4" s="56">
        <v>2</v>
      </c>
      <c r="F4" s="57" t="s">
        <v>22</v>
      </c>
      <c r="G4" s="56"/>
    </row>
    <row r="5" spans="1:18" ht="17.25" customHeight="1">
      <c r="A5" s="56">
        <v>3</v>
      </c>
      <c r="B5" s="57" t="s">
        <v>23</v>
      </c>
      <c r="C5" s="56"/>
      <c r="D5" s="55"/>
      <c r="E5" s="56">
        <v>3</v>
      </c>
      <c r="F5" s="57" t="s">
        <v>24</v>
      </c>
      <c r="G5" s="56"/>
      <c r="Q5" s="5"/>
      <c r="R5" s="5"/>
    </row>
    <row r="6" spans="1:18" ht="17.25" customHeight="1">
      <c r="A6" s="56">
        <v>4</v>
      </c>
      <c r="B6" s="57" t="s">
        <v>25</v>
      </c>
      <c r="C6" s="56"/>
      <c r="D6" s="55"/>
      <c r="E6" s="56">
        <v>4</v>
      </c>
      <c r="F6" s="57" t="s">
        <v>26</v>
      </c>
      <c r="G6" s="56"/>
      <c r="Q6" s="5"/>
      <c r="R6" s="5"/>
    </row>
    <row r="7" spans="1:18" ht="17.25" customHeight="1">
      <c r="A7" s="56">
        <v>5</v>
      </c>
      <c r="B7" s="57" t="s">
        <v>27</v>
      </c>
      <c r="C7" s="56"/>
      <c r="D7" s="55"/>
      <c r="E7" s="56">
        <v>5</v>
      </c>
      <c r="F7" s="57" t="s">
        <v>28</v>
      </c>
      <c r="G7" s="56"/>
      <c r="Q7" s="5"/>
      <c r="R7" s="5"/>
    </row>
    <row r="8" spans="1:18" s="6" customFormat="1" ht="17.25" customHeight="1">
      <c r="A8" s="56">
        <v>6</v>
      </c>
      <c r="B8" s="57" t="s">
        <v>29</v>
      </c>
      <c r="C8" s="56"/>
      <c r="D8" s="55"/>
      <c r="E8" s="56">
        <v>6</v>
      </c>
      <c r="F8" s="57" t="s">
        <v>30</v>
      </c>
      <c r="G8" s="56"/>
      <c r="H8"/>
      <c r="I8"/>
      <c r="J8"/>
      <c r="K8"/>
      <c r="L8"/>
      <c r="M8"/>
      <c r="N8"/>
      <c r="O8"/>
      <c r="Q8" s="8"/>
      <c r="R8" s="8"/>
    </row>
    <row r="9" spans="1:15" s="16" customFormat="1" ht="17.25" customHeight="1">
      <c r="A9" s="56">
        <v>7</v>
      </c>
      <c r="B9" s="57" t="s">
        <v>31</v>
      </c>
      <c r="C9" s="56"/>
      <c r="D9" s="55"/>
      <c r="E9" s="56">
        <v>7</v>
      </c>
      <c r="F9" s="57" t="s">
        <v>32</v>
      </c>
      <c r="G9" s="56"/>
      <c r="H9"/>
      <c r="I9"/>
      <c r="J9"/>
      <c r="K9"/>
      <c r="L9"/>
      <c r="M9"/>
      <c r="N9"/>
      <c r="O9"/>
    </row>
    <row r="10" spans="1:15" s="16" customFormat="1" ht="17.25" customHeight="1">
      <c r="A10" s="56">
        <v>8</v>
      </c>
      <c r="B10" s="57" t="s">
        <v>33</v>
      </c>
      <c r="C10" s="56"/>
      <c r="D10" s="55"/>
      <c r="E10" s="56">
        <v>8</v>
      </c>
      <c r="F10" s="57" t="s">
        <v>34</v>
      </c>
      <c r="G10" s="56"/>
      <c r="H10"/>
      <c r="I10"/>
      <c r="J10"/>
      <c r="K10"/>
      <c r="L10"/>
      <c r="M10"/>
      <c r="N10"/>
      <c r="O10"/>
    </row>
    <row r="11" spans="1:15" s="16" customFormat="1" ht="17.25" customHeight="1">
      <c r="A11" s="56">
        <v>9</v>
      </c>
      <c r="B11" s="57" t="s">
        <v>35</v>
      </c>
      <c r="C11" s="56"/>
      <c r="D11" s="55"/>
      <c r="E11" s="56">
        <v>9</v>
      </c>
      <c r="F11" s="57" t="s">
        <v>36</v>
      </c>
      <c r="G11" s="56"/>
      <c r="H11"/>
      <c r="I11"/>
      <c r="J11"/>
      <c r="K11"/>
      <c r="L11"/>
      <c r="M11"/>
      <c r="N11"/>
      <c r="O11"/>
    </row>
    <row r="12" spans="1:15" s="16" customFormat="1" ht="17.25" customHeight="1">
      <c r="A12" s="56">
        <v>10</v>
      </c>
      <c r="B12" s="57" t="s">
        <v>37</v>
      </c>
      <c r="C12" s="56"/>
      <c r="D12" s="55"/>
      <c r="E12" s="56">
        <v>10</v>
      </c>
      <c r="F12" s="58" t="s">
        <v>38</v>
      </c>
      <c r="G12" s="56"/>
      <c r="H12"/>
      <c r="I12"/>
      <c r="J12"/>
      <c r="K12"/>
      <c r="L12"/>
      <c r="M12"/>
      <c r="N12"/>
      <c r="O12"/>
    </row>
    <row r="13" spans="1:15" s="16" customFormat="1" ht="17.25" customHeight="1">
      <c r="A13" s="56">
        <v>11</v>
      </c>
      <c r="B13" s="57" t="s">
        <v>39</v>
      </c>
      <c r="C13" s="56"/>
      <c r="D13" s="55"/>
      <c r="E13" s="56">
        <v>11</v>
      </c>
      <c r="F13" s="57" t="s">
        <v>40</v>
      </c>
      <c r="G13" s="56"/>
      <c r="H13"/>
      <c r="I13"/>
      <c r="J13"/>
      <c r="K13"/>
      <c r="L13"/>
      <c r="M13"/>
      <c r="N13"/>
      <c r="O13"/>
    </row>
    <row r="14" spans="1:15" s="16" customFormat="1" ht="17.25" customHeight="1">
      <c r="A14" s="56">
        <v>12</v>
      </c>
      <c r="B14" s="57" t="s">
        <v>41</v>
      </c>
      <c r="C14" s="56"/>
      <c r="D14" s="55"/>
      <c r="E14" s="56">
        <v>12</v>
      </c>
      <c r="F14" s="57" t="s">
        <v>42</v>
      </c>
      <c r="G14" s="56"/>
      <c r="H14"/>
      <c r="I14"/>
      <c r="J14"/>
      <c r="K14"/>
      <c r="L14"/>
      <c r="M14"/>
      <c r="N14"/>
      <c r="O14"/>
    </row>
    <row r="15" spans="1:15" s="16" customFormat="1" ht="17.25" customHeight="1">
      <c r="A15" s="56">
        <v>13</v>
      </c>
      <c r="B15" s="59" t="s">
        <v>43</v>
      </c>
      <c r="C15" s="56"/>
      <c r="D15" s="55"/>
      <c r="E15" s="56">
        <v>13</v>
      </c>
      <c r="F15" s="57" t="s">
        <v>44</v>
      </c>
      <c r="G15" s="56"/>
      <c r="H15"/>
      <c r="I15"/>
      <c r="J15"/>
      <c r="K15"/>
      <c r="L15"/>
      <c r="M15"/>
      <c r="N15"/>
      <c r="O15"/>
    </row>
    <row r="16" spans="1:7" ht="17.25" customHeight="1">
      <c r="A16" s="56">
        <v>14</v>
      </c>
      <c r="B16" s="57" t="s">
        <v>45</v>
      </c>
      <c r="C16" s="56"/>
      <c r="D16" s="55"/>
      <c r="E16" s="56">
        <v>14</v>
      </c>
      <c r="F16" s="60" t="s">
        <v>46</v>
      </c>
      <c r="G16" s="56"/>
    </row>
    <row r="17" spans="1:7" ht="17.25" customHeight="1">
      <c r="A17" s="56">
        <v>15</v>
      </c>
      <c r="B17" s="57" t="s">
        <v>47</v>
      </c>
      <c r="C17" s="56"/>
      <c r="D17" s="55"/>
      <c r="E17" s="56">
        <v>15</v>
      </c>
      <c r="F17" s="60" t="s">
        <v>48</v>
      </c>
      <c r="G17" s="56"/>
    </row>
    <row r="18" spans="1:7" ht="17.25" customHeight="1">
      <c r="A18" s="56">
        <v>16</v>
      </c>
      <c r="B18" s="57" t="s">
        <v>49</v>
      </c>
      <c r="C18" s="61"/>
      <c r="D18" s="55"/>
      <c r="E18" s="56">
        <v>16</v>
      </c>
      <c r="F18" s="60" t="s">
        <v>50</v>
      </c>
      <c r="G18" s="56"/>
    </row>
    <row r="19" spans="1:7" ht="17.25" customHeight="1">
      <c r="A19" s="56">
        <v>17</v>
      </c>
      <c r="B19" s="57"/>
      <c r="C19" s="56"/>
      <c r="D19" s="55"/>
      <c r="E19" s="56">
        <v>17</v>
      </c>
      <c r="F19" s="60"/>
      <c r="G19" s="56"/>
    </row>
    <row r="20" spans="1:7" ht="17.25" customHeight="1">
      <c r="A20" s="56">
        <v>18</v>
      </c>
      <c r="B20" s="57"/>
      <c r="C20" s="56"/>
      <c r="D20" s="55"/>
      <c r="E20" s="56">
        <v>18</v>
      </c>
      <c r="F20" s="60"/>
      <c r="G20" s="56"/>
    </row>
    <row r="21" spans="1:7" ht="17.25" customHeight="1">
      <c r="A21" s="56">
        <v>19</v>
      </c>
      <c r="B21" s="57"/>
      <c r="C21" s="56"/>
      <c r="D21" s="55"/>
      <c r="E21" s="56">
        <v>19</v>
      </c>
      <c r="F21" s="60"/>
      <c r="G21" s="56"/>
    </row>
    <row r="22" spans="1:7" ht="17.25" customHeight="1">
      <c r="A22" s="56">
        <v>20</v>
      </c>
      <c r="B22" s="62"/>
      <c r="C22" s="56"/>
      <c r="D22" s="55"/>
      <c r="E22" s="56">
        <v>20</v>
      </c>
      <c r="F22" s="60"/>
      <c r="G22" s="56"/>
    </row>
    <row r="23" spans="1:7" ht="17.25" customHeight="1">
      <c r="A23" s="56">
        <v>21</v>
      </c>
      <c r="B23" s="57"/>
      <c r="C23" s="56"/>
      <c r="D23" s="55"/>
      <c r="E23" s="56">
        <v>21</v>
      </c>
      <c r="F23" s="60"/>
      <c r="G23" s="56"/>
    </row>
    <row r="24" spans="1:7" ht="17.25" customHeight="1">
      <c r="A24" s="56">
        <v>22</v>
      </c>
      <c r="B24" s="63"/>
      <c r="C24" s="56"/>
      <c r="D24" s="55"/>
      <c r="E24" s="56">
        <v>22</v>
      </c>
      <c r="F24" s="60"/>
      <c r="G24" s="56"/>
    </row>
    <row r="25" spans="1:7" ht="17.25" customHeight="1">
      <c r="A25" s="56">
        <v>23</v>
      </c>
      <c r="B25" s="64"/>
      <c r="C25" s="56"/>
      <c r="D25" s="55"/>
      <c r="E25" s="56">
        <v>23</v>
      </c>
      <c r="F25" s="60"/>
      <c r="G25" s="56"/>
    </row>
    <row r="26" spans="1:7" ht="17.25" customHeight="1">
      <c r="A26" s="56">
        <v>24</v>
      </c>
      <c r="B26" s="57"/>
      <c r="C26" s="56"/>
      <c r="D26" s="55"/>
      <c r="E26" s="56">
        <v>24</v>
      </c>
      <c r="F26" s="60"/>
      <c r="G26" s="56"/>
    </row>
    <row r="31" ht="20.25">
      <c r="C31" s="54"/>
    </row>
  </sheetData>
  <sheetProtection selectLockedCells="1" selectUnlockedCells="1"/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2017-02-19T07:39:39Z</dcterms:created>
  <dcterms:modified xsi:type="dcterms:W3CDTF">2017-02-19T10:10:00Z</dcterms:modified>
  <cp:category/>
  <cp:version/>
  <cp:contentType/>
  <cp:contentStatus/>
</cp:coreProperties>
</file>